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okumura-yu\Desktop\"/>
    </mc:Choice>
  </mc:AlternateContent>
  <xr:revisionPtr revIDLastSave="0" documentId="13_ncr:1_{625154F6-DA10-4E36-B46F-764A4B2C5D8C}" xr6:coauthVersionLast="47" xr6:coauthVersionMax="47" xr10:uidLastSave="{00000000-0000-0000-0000-000000000000}"/>
  <bookViews>
    <workbookView xWindow="2037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E34" i="10"/>
  <c r="C34" i="10"/>
  <c r="U34" i="10" s="1"/>
  <c r="U35" i="10" s="1"/>
  <c r="U36" i="10" s="1"/>
  <c r="AM34" i="10" l="1"/>
  <c r="BW34" i="10" s="1"/>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<sst xmlns="http://schemas.openxmlformats.org/spreadsheetml/2006/main" count="1167" uniqueCount="578">
  <si>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</si>
  <si>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</si>
  <si>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</si>
  <si>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</si>
  <si>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</si>
  <si>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</si>
  <si>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</si>
  <si>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</si>
  <si>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</si>
  <si>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</si>
  <si>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</si>
  <si>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</si>
  <si>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</si>
  <si>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</si>
  <si>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</si>
  <si>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</si>
  <si>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</si>
  <si>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</si>
  <si>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</si>
  <si>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</si>
  <si>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</si>
  <si>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</si>
  <si>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</si>
  <si>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</si>
  <si>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</si>
  <si>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</si>
  <si>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</si>
  <si>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</si>
  <si>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</si>
  <si>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</si>
  <si>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</si>
  <si>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</si>
  <si>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</si>
  <si>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</si>
  <si>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</si>
  <si>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</si>
  <si>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</si>
  <si>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</si>
  <si>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</si>
  <si>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</si>
  <si>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</si>
  <si>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</si>
  <si>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</si>
  <si>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</si>
  <si>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</si>
  <si>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</si>
  <si>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</si>
  <si>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</si>
  <si>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</si>
  <si>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</si>
  <si>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</si>
  <si>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</si>
  <si>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</si>
  <si>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</si>
  <si>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</si>
  <si>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</si>
  <si>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</si>
  <si>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</si>
  <si>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</si>
  <si>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</si>
  <si>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</si>
  <si>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</si>
  <si>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</si>
  <si>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</si>
  <si>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</si>
  <si>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</si>
  <si>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</si>
  <si>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</si>
  <si>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</si>
  <si>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</si>
  <si>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</si>
  <si>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</si>
  <si>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</si>
  <si>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</si>
  <si>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</si>
  <si>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</si>
  <si>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</si>
  <si>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</si>
  <si>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</si>
  <si>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</si>
  <si>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</si>
  <si>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</si>
  <si>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</si>
  <si>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</si>
  <si>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</si>
  <si>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</si>
  <si>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</si>
  <si>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</si>
  <si>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</si>
  <si>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</si>
  <si>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</si>
  <si>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</si>
  <si>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</si>
  <si>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</si>
  <si>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紀北町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</si>
  <si>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</si>
  <si>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</si>
  <si>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</si>
  <si>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</si>
  <si>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</si>
  <si>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</si>
  <si>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</si>
  <si>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</si>
  <si>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</si>
  <si>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</si>
  <si>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</si>
  <si>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</si>
  <si>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</si>
  <si>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</si>
  <si>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</si>
  <si>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</si>
  <si>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</si>
  <si>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</si>
  <si>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</si>
  <si>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</si>
  <si>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</si>
  <si>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</si>
  <si>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</si>
  <si>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</si>
  <si>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</si>
  <si>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</si>
  <si>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</si>
  <si>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</si>
  <si>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</si>
  <si>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</si>
  <si>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</si>
  <si>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</si>
  <si>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</si>
  <si>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</si>
  <si>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</si>
  <si>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</si>
  <si>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</si>
  <si>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</si>
  <si>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</si>
  <si>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</si>
  <si>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</si>
  <si>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</si>
  <si>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</si>
  <si>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</si>
  <si>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</si>
  <si>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</si>
  <si>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</si>
  <si>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</si>
  <si>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</si>
  <si>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</si>
  <si>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</si>
  <si>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</si>
  <si>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</si>
  <si>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</si>
  <si>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</si>
  <si>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</si>
  <si>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</si>
  <si>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</si>
  <si>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</si>
  <si>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</si>
  <si>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</si>
  <si>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</si>
  <si>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</si>
  <si>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</si>
  <si>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</si>
  <si>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</si>
  <si>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</si>
  <si>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</si>
  <si>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</si>
  <si>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</si>
  <si>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</si>
  <si>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</si>
  <si>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</si>
  <si>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</si>
  <si>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</si>
  <si>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</si>
  <si>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</si>
  <si>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</si>
  <si>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</si>
  <si>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</si>
  <si>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</si>
  <si>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</si>
  <si>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</si>
  <si>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</si>
  <si>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</si>
  <si>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</si>
  <si>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</si>
  <si>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</si>
  <si>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</si>
  <si>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</si>
  <si>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</si>
  <si>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</si>
  <si>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</si>
  <si>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</si>
  <si>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</si>
  <si>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</si>
  <si>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</si>
  <si>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</si>
  <si>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</si>
  <si>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</si>
  <si>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</si>
  <si>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</si>
  <si>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</si>
  <si>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</si>
  <si>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</si>
  <si>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</si>
  <si>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</si>
  <si>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</si>
  <si>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三重県紀北町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</si>
  <si>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</si>
  <si>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</si>
  <si>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</si>
  <si>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</si>
  <si>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</si>
  <si>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</si>
  <si>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</si>
  <si>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</si>
  <si>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</si>
  <si>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</si>
  <si>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</si>
  <si>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</si>
  <si>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</si>
  <si>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</si>
  <si>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</si>
  <si>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</si>
  <si>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</si>
  <si>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</si>
  <si>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</si>
  <si>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</si>
  <si>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</si>
  <si>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</si>
  <si>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</si>
  <si>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</si>
  <si>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</si>
  <si>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</si>
  <si>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</si>
  <si>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</si>
  <si>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</si>
  <si>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</si>
  <si>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</si>
  <si>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</si>
  <si>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</si>
  <si>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</si>
  <si>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</si>
  <si>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</si>
  <si>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</si>
  <si>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</si>
  <si>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</si>
  <si>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</si>
  <si>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</si>
  <si>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</si>
  <si>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</si>
  <si>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</si>
  <si>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</si>
  <si>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</si>
  <si>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</si>
  <si>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</si>
  <si>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</si>
  <si>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</si>
  <si>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</si>
  <si>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</si>
  <si>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</si>
  <si>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</si>
  <si>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</si>
  <si>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</si>
  <si>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</si>
  <si>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</si>
  <si>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</si>
  <si>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</si>
  <si>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</si>
  <si>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</si>
  <si>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</si>
  <si>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</si>
  <si>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</si>
  <si>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</si>
  <si>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</si>
  <si>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</si>
  <si>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</si>
  <si>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</si>
  <si>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</si>
  <si>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</si>
  <si>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</si>
  <si>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</si>
  <si>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</si>
  <si>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</si>
  <si>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</si>
  <si>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</si>
  <si>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</si>
  <si>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</si>
  <si>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</si>
  <si>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</si>
  <si>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</si>
  <si>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</si>
  <si>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</si>
  <si>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</si>
  <si>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</si>
  <si>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</si>
  <si>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</si>
  <si>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</si>
  <si>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</si>
  <si>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</si>
  <si>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</si>
  <si>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</si>
  <si>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</si>
  <si>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</si>
  <si>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</si>
  <si>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</si>
  <si>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</si>
  <si>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</si>
  <si>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</si>
  <si>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</si>
  <si>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</si>
  <si>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</si>
  <si>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</si>
  <si>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</si>
  <si>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</si>
  <si>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</si>
  <si>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</si>
  <si>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</si>
  <si>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</si>
  <si>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</si>
  <si>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</si>
  <si>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</si>
  <si>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</si>
  <si>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</si>
  <si>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</si>
  <si>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</si>
  <si>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</si>
  <si>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</si>
  <si>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</si>
  <si>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</si>
  <si>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</si>
  <si>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</si>
  <si>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</si>
  <si>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</si>
  <si>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</si>
  <si>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</si>
  <si>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</si>
  <si>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</si>
  <si>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</si>
  <si>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</si>
  <si>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</si>
  <si>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</si>
  <si>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</si>
  <si>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</si>
  <si>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</si>
  <si>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</si>
  <si>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</si>
  <si>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</si>
  <si>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</si>
  <si>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</si>
  <si>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</si>
  <si>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</si>
  <si>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</si>
  <si>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</si>
  <si>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</si>
  <si>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</si>
  <si>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</si>
  <si>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</si>
  <si>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三重県紀北町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</si>
  <si>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</si>
  <si>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</si>
  <si>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</si>
  <si>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</si>
  <si>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</si>
  <si>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</si>
  <si>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</si>
  <si>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</si>
  <si>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</si>
  <si>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</si>
  <si>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</si>
  <si>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</si>
  <si>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</si>
  <si>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</si>
  <si>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</si>
  <si>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</si>
  <si>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</si>
  <si>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</si>
  <si>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</si>
  <si>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</si>
  <si>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</si>
  <si>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</si>
  <si>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</si>
  <si>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</si>
  <si>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</si>
  <si>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</si>
  <si>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</si>
  <si>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</si>
  <si>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</si>
  <si>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</si>
  <si>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</si>
  <si>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</si>
  <si>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</si>
  <si>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</si>
  <si>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</si>
  <si>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介護サービス事業特別会計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</si>
  <si>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</si>
  <si>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</si>
  <si>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</si>
  <si>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</si>
  <si>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</si>
  <si>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</si>
  <si>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</si>
  <si>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</si>
  <si>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</si>
  <si>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</si>
  <si>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</si>
  <si>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</si>
  <si>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</si>
  <si>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</si>
  <si>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</si>
  <si>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</si>
  <si>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</si>
  <si>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</si>
  <si>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</si>
  <si>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</si>
  <si>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</si>
  <si>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</si>
  <si>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</si>
  <si>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</si>
  <si>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</si>
  <si>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</si>
  <si>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</si>
  <si>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</si>
  <si>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</si>
  <si>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</si>
  <si>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</si>
  <si>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</si>
  <si>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</si>
  <si>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</si>
  <si>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</si>
  <si>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</si>
  <si>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</si>
  <si>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</si>
  <si>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</si>
  <si>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</si>
  <si>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</si>
  <si>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</si>
  <si>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</si>
  <si>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</si>
  <si>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</si>
  <si>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</si>
  <si>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</si>
  <si>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</si>
  <si>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</si>
  <si>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</si>
  <si>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</si>
  <si>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</si>
  <si>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</si>
  <si>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</si>
  <si>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</si>
  <si>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</si>
  <si>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</si>
  <si>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</si>
  <si>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</si>
  <si>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</si>
  <si>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</si>
  <si>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</si>
  <si>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</si>
  <si>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</si>
  <si>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</si>
  <si>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</si>
  <si>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</si>
  <si>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</si>
  <si>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</si>
  <si>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</si>
  <si>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</si>
  <si>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</si>
  <si>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</si>
  <si>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</si>
  <si>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</si>
  <si>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</si>
  <si>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</si>
  <si>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</si>
  <si>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</si>
  <si>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</si>
  <si>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</si>
  <si>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</si>
  <si>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</si>
  <si>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</si>
  <si>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</si>
  <si>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</si>
  <si>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</si>
  <si>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</si>
  <si>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</si>
  <si>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</si>
  <si>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</si>
  <si>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</si>
  <si>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</si>
  <si>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</si>
  <si>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</si>
  <si>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</si>
  <si>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</si>
  <si>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</si>
  <si>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</si>
  <si>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</si>
  <si>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</si>
  <si>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</si>
  <si>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</si>
  <si>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</si>
  <si>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</si>
  <si>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</si>
  <si>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</si>
  <si>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</si>
  <si>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</si>
  <si>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</si>
  <si>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</si>
  <si>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</si>
  <si>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</si>
  <si>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</si>
  <si>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</si>
  <si>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</si>
  <si>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</si>
  <si>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</si>
  <si>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</si>
  <si>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</si>
  <si>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</si>
  <si>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</si>
  <si>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</si>
  <si>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</si>
  <si>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</si>
  <si>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</si>
  <si>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</si>
  <si>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</si>
  <si>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</si>
  <si>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</si>
  <si>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</si>
  <si>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</si>
  <si>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</si>
  <si>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</si>
  <si>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</si>
  <si>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</si>
  <si>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</si>
  <si>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1.67</t>
  </si>
  <si>
    <t>▲ 1.60</t>
  </si>
  <si>
    <t>一般会計</t>
  </si>
  <si>
    <t>水道事業会計</t>
  </si>
  <si>
    <t>後期高齢者医療特別会計</t>
  </si>
  <si>
    <t>国民健康保険事業特別会計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</si>
  <si>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</si>
  <si>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</si>
  <si>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</si>
  <si>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</si>
  <si>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</si>
  <si>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</si>
  <si>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</si>
  <si>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</si>
  <si>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</si>
  <si>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</si>
  <si>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三重紀北消防組合</t>
    <rPh sb="0" eb="2">
      <t>ミエ</t>
    </rPh>
    <rPh sb="2" eb="4">
      <t>キホク</t>
    </rPh>
    <rPh sb="4" eb="6">
      <t>ショウボウ</t>
    </rPh>
    <rPh sb="6" eb="8">
      <t>クミアイ</t>
    </rPh>
    <phoneticPr fontId="2"/>
  </si>
  <si>
    <t>荷坂やすらぎ苑組合</t>
    <rPh sb="0" eb="1">
      <t>ニ</t>
    </rPh>
    <rPh sb="1" eb="2">
      <t>サカ</t>
    </rPh>
    <rPh sb="6" eb="7">
      <t>エン</t>
    </rPh>
    <rPh sb="7" eb="9">
      <t>クミアイ</t>
    </rPh>
    <phoneticPr fontId="2"/>
  </si>
  <si>
    <t>紀北広域連合　一般会計</t>
    <rPh sb="0" eb="2">
      <t>キホク</t>
    </rPh>
    <rPh sb="2" eb="4">
      <t>コウイキ</t>
    </rPh>
    <rPh sb="4" eb="6">
      <t>レンゴウ</t>
    </rPh>
    <rPh sb="7" eb="9">
      <t>イッパン</t>
    </rPh>
    <rPh sb="9" eb="11">
      <t>カイケイ</t>
    </rPh>
    <phoneticPr fontId="2"/>
  </si>
  <si>
    <t>紀北広域連合　介護保険事業特別会計</t>
    <rPh sb="0" eb="2">
      <t>キホク</t>
    </rPh>
    <rPh sb="2" eb="4">
      <t>コウイキ</t>
    </rPh>
    <rPh sb="4" eb="6">
      <t>レンゴウ</t>
    </rPh>
    <rPh sb="7" eb="9">
      <t>カイゴ</t>
    </rPh>
    <rPh sb="9" eb="11">
      <t>ホケン</t>
    </rPh>
    <rPh sb="11" eb="13">
      <t>ジギョウ</t>
    </rPh>
    <rPh sb="13" eb="15">
      <t>トクベツ</t>
    </rPh>
    <rPh sb="15" eb="17">
      <t>カイケイ</t>
    </rPh>
    <phoneticPr fontId="2"/>
  </si>
  <si>
    <t>紀北広域連合　障害者支援事業特別会計</t>
    <rPh sb="0" eb="2">
      <t>キホク</t>
    </rPh>
    <rPh sb="2" eb="4">
      <t>コウイキ</t>
    </rPh>
    <rPh sb="4" eb="6">
      <t>レンゴウ</t>
    </rPh>
    <rPh sb="7" eb="10">
      <t>ショウガイシャ</t>
    </rPh>
    <rPh sb="10" eb="12">
      <t>シエン</t>
    </rPh>
    <rPh sb="12" eb="14">
      <t>ジギョウ</t>
    </rPh>
    <rPh sb="14" eb="16">
      <t>トクベツ</t>
    </rPh>
    <rPh sb="16" eb="18">
      <t>カイケイ</t>
    </rPh>
    <phoneticPr fontId="2"/>
  </si>
  <si>
    <t>紀北広域連合　障害者支援サービス事業特別会計</t>
    <rPh sb="0" eb="2">
      <t>キホク</t>
    </rPh>
    <rPh sb="2" eb="4">
      <t>コウイキ</t>
    </rPh>
    <rPh sb="4" eb="6">
      <t>レンゴウ</t>
    </rPh>
    <rPh sb="7" eb="10">
      <t>ショウガイシャ</t>
    </rPh>
    <rPh sb="10" eb="12">
      <t>シエン</t>
    </rPh>
    <rPh sb="16" eb="18">
      <t>ジギョウ</t>
    </rPh>
    <rPh sb="18" eb="20">
      <t>トクベツ</t>
    </rPh>
    <rPh sb="20" eb="22">
      <t>カイケイ</t>
    </rPh>
    <phoneticPr fontId="2"/>
  </si>
  <si>
    <t>三重県市町総合事務組合　一般会計</t>
    <rPh sb="0" eb="3">
      <t>ミエケン</t>
    </rPh>
    <rPh sb="3" eb="4">
      <t>シ</t>
    </rPh>
    <rPh sb="4" eb="5">
      <t>マチ</t>
    </rPh>
    <rPh sb="5" eb="7">
      <t>ソウゴウ</t>
    </rPh>
    <rPh sb="7" eb="9">
      <t>ジム</t>
    </rPh>
    <rPh sb="9" eb="11">
      <t>クミアイ</t>
    </rPh>
    <rPh sb="12" eb="14">
      <t>イッパン</t>
    </rPh>
    <rPh sb="14" eb="16">
      <t>カイケイ</t>
    </rPh>
    <phoneticPr fontId="2"/>
  </si>
  <si>
    <t>三重県市町総合事務組合　共同研修特別会計</t>
    <rPh sb="0" eb="3">
      <t>ミエケン</t>
    </rPh>
    <rPh sb="3" eb="4">
      <t>シ</t>
    </rPh>
    <rPh sb="4" eb="5">
      <t>マチ</t>
    </rPh>
    <rPh sb="5" eb="7">
      <t>ソウゴウ</t>
    </rPh>
    <rPh sb="7" eb="9">
      <t>ジム</t>
    </rPh>
    <rPh sb="9" eb="11">
      <t>クミアイ</t>
    </rPh>
    <rPh sb="12" eb="14">
      <t>キョウドウ</t>
    </rPh>
    <rPh sb="14" eb="16">
      <t>ケンシュウ</t>
    </rPh>
    <rPh sb="16" eb="18">
      <t>トクベツ</t>
    </rPh>
    <rPh sb="18" eb="20">
      <t>カイケイ</t>
    </rPh>
    <phoneticPr fontId="2"/>
  </si>
  <si>
    <t>三重県市町総合事務組合　デジタル地図特別会計</t>
    <rPh sb="0" eb="3">
      <t>ミエケン</t>
    </rPh>
    <rPh sb="3" eb="4">
      <t>シ</t>
    </rPh>
    <rPh sb="4" eb="5">
      <t>マチ</t>
    </rPh>
    <rPh sb="5" eb="7">
      <t>ソウゴウ</t>
    </rPh>
    <rPh sb="7" eb="9">
      <t>ジム</t>
    </rPh>
    <rPh sb="9" eb="11">
      <t>クミアイ</t>
    </rPh>
    <rPh sb="16" eb="18">
      <t>チズ</t>
    </rPh>
    <rPh sb="18" eb="20">
      <t>トクベツ</t>
    </rPh>
    <rPh sb="20" eb="22">
      <t>カイケイ</t>
    </rPh>
    <phoneticPr fontId="2"/>
  </si>
  <si>
    <t>三重県市町総合事務組合　物品特別会計</t>
    <rPh sb="0" eb="3">
      <t>ミエケン</t>
    </rPh>
    <rPh sb="3" eb="4">
      <t>シ</t>
    </rPh>
    <rPh sb="4" eb="5">
      <t>マチ</t>
    </rPh>
    <rPh sb="5" eb="7">
      <t>ソウゴウ</t>
    </rPh>
    <rPh sb="7" eb="9">
      <t>ジム</t>
    </rPh>
    <rPh sb="9" eb="11">
      <t>クミアイ</t>
    </rPh>
    <rPh sb="12" eb="14">
      <t>ブッピン</t>
    </rPh>
    <rPh sb="14" eb="16">
      <t>トクベツ</t>
    </rPh>
    <rPh sb="16" eb="18">
      <t>カイケイ</t>
    </rPh>
    <phoneticPr fontId="2"/>
  </si>
  <si>
    <t>三重県市町総合事務組合　退職手当特別会計</t>
    <rPh sb="0" eb="3">
      <t>ミエケン</t>
    </rPh>
    <rPh sb="3" eb="4">
      <t>シ</t>
    </rPh>
    <rPh sb="4" eb="5">
      <t>マチ</t>
    </rPh>
    <rPh sb="5" eb="7">
      <t>ソウゴウ</t>
    </rPh>
    <rPh sb="7" eb="9">
      <t>ジム</t>
    </rPh>
    <rPh sb="9" eb="11">
      <t>クミアイ</t>
    </rPh>
    <rPh sb="12" eb="14">
      <t>タイショク</t>
    </rPh>
    <rPh sb="14" eb="16">
      <t>テアテ</t>
    </rPh>
    <rPh sb="16" eb="18">
      <t>トクベツ</t>
    </rPh>
    <rPh sb="18" eb="20">
      <t>カイケイ</t>
    </rPh>
    <phoneticPr fontId="2"/>
  </si>
  <si>
    <t>三重県市町総合事務組合　消防救急無線特別会計</t>
    <rPh sb="0" eb="3">
      <t>ミエケン</t>
    </rPh>
    <rPh sb="3" eb="4">
      <t>シ</t>
    </rPh>
    <rPh sb="4" eb="5">
      <t>マチ</t>
    </rPh>
    <rPh sb="5" eb="7">
      <t>ソウゴウ</t>
    </rPh>
    <rPh sb="7" eb="9">
      <t>ジム</t>
    </rPh>
    <rPh sb="9" eb="11">
      <t>クミアイ</t>
    </rPh>
    <rPh sb="12" eb="14">
      <t>ショウボウ</t>
    </rPh>
    <rPh sb="14" eb="16">
      <t>キュウキュウ</t>
    </rPh>
    <rPh sb="16" eb="18">
      <t>ムセン</t>
    </rPh>
    <rPh sb="18" eb="20">
      <t>トクベツ</t>
    </rPh>
    <rPh sb="20" eb="22">
      <t>カイケイ</t>
    </rPh>
    <phoneticPr fontId="2"/>
  </si>
  <si>
    <t>三重県市町総合事務組合　公平委員会特別会計</t>
    <rPh sb="0" eb="3">
      <t>ミエケン</t>
    </rPh>
    <rPh sb="3" eb="4">
      <t>シ</t>
    </rPh>
    <rPh sb="4" eb="5">
      <t>マチ</t>
    </rPh>
    <rPh sb="5" eb="7">
      <t>ソウゴウ</t>
    </rPh>
    <rPh sb="7" eb="9">
      <t>ジム</t>
    </rPh>
    <rPh sb="9" eb="11">
      <t>クミアイ</t>
    </rPh>
    <rPh sb="12" eb="14">
      <t>コウヘイ</t>
    </rPh>
    <rPh sb="14" eb="17">
      <t>イインカイ</t>
    </rPh>
    <rPh sb="17" eb="19">
      <t>トクベツ</t>
    </rPh>
    <rPh sb="19" eb="21">
      <t>カイケイ</t>
    </rPh>
    <phoneticPr fontId="2"/>
  </si>
  <si>
    <t>三重地方税管理回収機構　一般会計</t>
    <rPh sb="0" eb="2">
      <t>ミエ</t>
    </rPh>
    <rPh sb="2" eb="5">
      <t>チホウゼイ</t>
    </rPh>
    <rPh sb="5" eb="7">
      <t>カンリ</t>
    </rPh>
    <rPh sb="7" eb="9">
      <t>カイシュウ</t>
    </rPh>
    <rPh sb="9" eb="11">
      <t>キコウ</t>
    </rPh>
    <rPh sb="12" eb="14">
      <t>イッパン</t>
    </rPh>
    <rPh sb="14" eb="16">
      <t>カイケイ</t>
    </rPh>
    <phoneticPr fontId="2"/>
  </si>
  <si>
    <t>三重地方税管理回収機構　滞納整理拡充事業特別会計</t>
    <rPh sb="0" eb="2">
      <t>ミエ</t>
    </rPh>
    <rPh sb="2" eb="5">
      <t>チホウゼイ</t>
    </rPh>
    <rPh sb="5" eb="7">
      <t>カンリ</t>
    </rPh>
    <rPh sb="7" eb="9">
      <t>カイシュウ</t>
    </rPh>
    <rPh sb="9" eb="11">
      <t>キコウ</t>
    </rPh>
    <rPh sb="12" eb="14">
      <t>タイノウ</t>
    </rPh>
    <rPh sb="14" eb="16">
      <t>セイリ</t>
    </rPh>
    <rPh sb="16" eb="18">
      <t>カクジュウ</t>
    </rPh>
    <rPh sb="18" eb="20">
      <t>ジギョウ</t>
    </rPh>
    <rPh sb="20" eb="22">
      <t>トクベツ</t>
    </rPh>
    <rPh sb="22" eb="24">
      <t>カイケイ</t>
    </rPh>
    <phoneticPr fontId="2"/>
  </si>
  <si>
    <t>三重県後期高齢者医療広域連合　一般会計</t>
    <rPh sb="0" eb="3">
      <t>ミエケン</t>
    </rPh>
    <rPh sb="3" eb="5">
      <t>コウキ</t>
    </rPh>
    <rPh sb="5" eb="8">
      <t>コウレイシャ</t>
    </rPh>
    <rPh sb="8" eb="10">
      <t>イリョウ</t>
    </rPh>
    <rPh sb="10" eb="12">
      <t>コウイキ</t>
    </rPh>
    <rPh sb="12" eb="14">
      <t>レンゴウ</t>
    </rPh>
    <rPh sb="15" eb="17">
      <t>イッパン</t>
    </rPh>
    <rPh sb="17" eb="19">
      <t>カイケイ</t>
    </rPh>
    <phoneticPr fontId="2"/>
  </si>
  <si>
    <t>三重県後期高齢者医療広域連合　後期高齢者医療特別会計</t>
    <rPh sb="0" eb="3">
      <t>ミエケン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</si>
  <si>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東紀州環境施設組合　一般会計</t>
    <rPh sb="0" eb="3">
      <t>ヒガシキシュウ</t>
    </rPh>
    <rPh sb="3" eb="9">
      <t>カンキョウシセツクミアイ</t>
    </rPh>
    <rPh sb="10" eb="14">
      <t>イッパンカイケイ</t>
    </rPh>
    <phoneticPr fontId="2"/>
  </si>
  <si>
    <t>紀北町地域振興基金</t>
    <rPh sb="0" eb="3">
      <t>キホクチョウ</t>
    </rPh>
    <rPh sb="3" eb="9">
      <t>チイキシンコウキキン</t>
    </rPh>
    <phoneticPr fontId="5"/>
  </si>
  <si>
    <t>紀北町環境衛生施設整備基金</t>
    <rPh sb="0" eb="3">
      <t>キホクチョウ</t>
    </rPh>
    <rPh sb="3" eb="7">
      <t>カンキョウエイセイ</t>
    </rPh>
    <rPh sb="7" eb="11">
      <t>シセツセイビ</t>
    </rPh>
    <rPh sb="11" eb="13">
      <t>キキン</t>
    </rPh>
    <phoneticPr fontId="2"/>
  </si>
  <si>
    <t>紀北町地域づくり事業基金</t>
    <rPh sb="0" eb="5">
      <t>キホクチョウチイキ</t>
    </rPh>
    <rPh sb="8" eb="12">
      <t>ジギョウキキン</t>
    </rPh>
    <phoneticPr fontId="2"/>
  </si>
  <si>
    <t>紀北町ふるさと応援基金</t>
    <rPh sb="0" eb="3">
      <t>キホクチョウ</t>
    </rPh>
    <rPh sb="7" eb="11">
      <t>オウエンキキン</t>
    </rPh>
    <phoneticPr fontId="2"/>
  </si>
  <si>
    <t>紀北町庁舎等改築及び改修基金</t>
    <rPh sb="0" eb="3">
      <t>キホクチョウ</t>
    </rPh>
    <rPh sb="3" eb="6">
      <t>チョウシャトウ</t>
    </rPh>
    <rPh sb="6" eb="8">
      <t>カイチク</t>
    </rPh>
    <rPh sb="8" eb="9">
      <t>オヨ</t>
    </rPh>
    <rPh sb="10" eb="12">
      <t>カイシュウ</t>
    </rPh>
    <rPh sb="12" eb="14">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</si>
  <si>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</si>
  <si>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</si>
  <si>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将来負担比率については令和3年度から増加傾向にある。また、有形固定資産減価償却率は令和5年度と比較すると、令和6年度は増加している。
施設の老朽化に伴う改修等による地方債の増加等が財政を圧迫させる可能性もあることから、まずは、施設のあり方を紀北町公共施設等総合管理計画に基づき、更新や長寿命化等を考慮した事業の検討と平準化に努める。</t>
    <rPh sb="47" eb="49">
      <t>ヒカク</t>
    </rPh>
    <rPh sb="59" eb="61">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</si>
  <si>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</si>
  <si>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</si>
  <si>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</si>
  <si>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</si>
  <si>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</si>
  <si>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</si>
  <si>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将来負担比率については令和3年度から増加傾向にある。実質公債費比率は微増ではあるが増加傾向にある。
今後は施設の更新や老朽化に伴う改修などによって将来負担比率及び実質公債費比率ともに数値が増加することが考えられることから、交付税算入率の大きい地方債を中心に活用するなど、財政の健全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</si>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</sst>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EB5DFCD-37D7-472D-8286-6DA4F72410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7AEF-4EEF-AA47-96BEA45B70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110371</c:v>
                </c:pt>
                <c:pt idx="1">
                  <c:v>68193</c:v>
                </c:pt>
                <c:pt idx="2">
                  <c:v>76626</c:v>
                </c:pt>
                <c:pt idx="3">
                  <c:v>85169</c:v>
                </c:pt>
                <c:pt idx="4">
                  <c:v>101202</c:v>
                </c:pt>
              </c:numCache>
            </c:numRef>
          </c:val>
          <c:smooth val="0"/>
          <c:extLst>
            <c:ext xmlns:c16="http://schemas.microsoft.com/office/drawing/2014/chart" uri="{C3380CC4-5D6E-409C-BE32-E72D297353CC}">
              <c16:uniqueId val="{00000001-7AEF-4EEF-AA47-96BEA45B70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8.93</c:v>
                </c:pt>
                <c:pt idx="1">
                  <c:v>8.8800000000000008</c:v>
                </c:pt>
                <c:pt idx="2">
                  <c:v>9.83</c:v>
                </c:pt>
                <c:pt idx="3">
                  <c:v>10.63</c:v>
                </c:pt>
                <c:pt idx="4">
                  <c:v>9.93</c:v>
                </c:pt>
              </c:numCache>
            </c:numRef>
          </c:val>
          <c:extLst>
            <c:ext xmlns:c16="http://schemas.microsoft.com/office/drawing/2014/chart" uri="{C3380CC4-5D6E-409C-BE32-E72D297353CC}">
              <c16:uniqueId val="{00000000-32F0-430C-AEF4-2AAC7F8FDC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23.6</c:v>
                </c:pt>
                <c:pt idx="1">
                  <c:v>24.71</c:v>
                </c:pt>
                <c:pt idx="2">
                  <c:v>23.09</c:v>
                </c:pt>
                <c:pt idx="3">
                  <c:v>20.71</c:v>
                </c:pt>
                <c:pt idx="4">
                  <c:v>23.59</c:v>
                </c:pt>
              </c:numCache>
            </c:numRef>
          </c:val>
          <c:extLst>
            <c:ext xmlns:c16="http://schemas.microsoft.com/office/drawing/2014/chart" uri="{C3380CC4-5D6E-409C-BE32-E72D297353CC}">
              <c16:uniqueId val="{00000001-32F0-430C-AEF4-2AAC7F8FDC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2.21</c:v>
                </c:pt>
                <c:pt idx="1">
                  <c:v>2.5499999999999998</c:v>
                </c:pt>
                <c:pt idx="2">
                  <c:v>-1.67</c:v>
                </c:pt>
                <c:pt idx="3">
                  <c:v>-1.6</c:v>
                </c:pt>
                <c:pt idx="4">
                  <c:v>2.72</c:v>
                </c:pt>
              </c:numCache>
            </c:numRef>
          </c:val>
          <c:smooth val="0"/>
          <c:extLst>
            <c:ext xmlns:c16="http://schemas.microsoft.com/office/drawing/2014/chart" uri="{C3380CC4-5D6E-409C-BE32-E72D297353CC}">
              <c16:uniqueId val="{00000002-32F0-430C-AEF4-2AAC7F8FDC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A56-45E0-BCCA-65D9892E53D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A56-45E0-BCCA-65D9892E53D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A56-45E0-BCCA-65D9892E53D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A56-45E0-BCCA-65D9892E53D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A56-45E0-BCCA-65D9892E53DB}"/>
            </c:ext>
          </c:extLst>
        </c:ser>
        <c:ser>
          <c:idx val="5"/>
          <c:order val="5"/>
          <c:tx>
            <c:strRef>
              <c:f>データシート!$A$32</c:f>
              <c:strCache>
                <c:ptCount val="1"/>
                <c:pt idx="0">
                  <c:v>介護サービス事業特別会計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0.22</c:v>
                </c:pt>
                <c:pt idx="2">
                  <c:v>#N/A</c:v>
                </c:pt>
                <c:pt idx="3">
                  <c:v>0.22</c:v>
                </c:pt>
                <c:pt idx="4">
                  <c:v>#N/A</c:v>
                </c:pt>
                <c:pt idx="5">
                  <c:v>0.14000000000000001</c:v>
                </c:pt>
                <c:pt idx="6">
                  <c:v>#N/A</c:v>
                </c:pt>
                <c:pt idx="7">
                  <c:v>0.2</c:v>
                </c:pt>
                <c:pt idx="8">
                  <c:v>#N/A</c:v>
                </c:pt>
                <c:pt idx="9">
                  <c:v>0.11</c:v>
                </c:pt>
              </c:numCache>
            </c:numRef>
          </c:val>
          <c:extLst>
            <c:ext xmlns:c16="http://schemas.microsoft.com/office/drawing/2014/chart" uri="{C3380CC4-5D6E-409C-BE32-E72D297353CC}">
              <c16:uniqueId val="{00000005-7A56-45E0-BCCA-65D9892E53DB}"/>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0.75</c:v>
                </c:pt>
                <c:pt idx="4">
                  <c:v>#N/A</c:v>
                </c:pt>
                <c:pt idx="5">
                  <c:v>0.48</c:v>
                </c:pt>
                <c:pt idx="6">
                  <c:v>#N/A</c:v>
                </c:pt>
                <c:pt idx="7">
                  <c:v>0.45</c:v>
                </c:pt>
                <c:pt idx="8">
                  <c:v>#N/A</c:v>
                </c:pt>
                <c:pt idx="9">
                  <c:v>0.28000000000000003</c:v>
                </c:pt>
              </c:numCache>
            </c:numRef>
          </c:val>
          <c:extLst>
            <c:ext xmlns:c16="http://schemas.microsoft.com/office/drawing/2014/chart" uri="{C3380CC4-5D6E-409C-BE32-E72D297353CC}">
              <c16:uniqueId val="{00000006-7A56-45E0-BCCA-65D9892E53DB}"/>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0.04</c:v>
                </c:pt>
                <c:pt idx="2">
                  <c:v>#N/A</c:v>
                </c:pt>
                <c:pt idx="3">
                  <c:v>0.28999999999999998</c:v>
                </c:pt>
                <c:pt idx="4">
                  <c:v>#N/A</c:v>
                </c:pt>
                <c:pt idx="5">
                  <c:v>0.64</c:v>
                </c:pt>
                <c:pt idx="6">
                  <c:v>#N/A</c:v>
                </c:pt>
                <c:pt idx="7">
                  <c:v>0.96</c:v>
                </c:pt>
                <c:pt idx="8">
                  <c:v>#N/A</c:v>
                </c:pt>
                <c:pt idx="9">
                  <c:v>0.84</c:v>
                </c:pt>
              </c:numCache>
            </c:numRef>
          </c:val>
          <c:extLst>
            <c:ext xmlns:c16="http://schemas.microsoft.com/office/drawing/2014/chart" uri="{C3380CC4-5D6E-409C-BE32-E72D297353CC}">
              <c16:uniqueId val="{00000007-7A56-45E0-BCCA-65D9892E53D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c:v>
                </c:pt>
                <c:pt idx="2">
                  <c:v>#N/A</c:v>
                </c:pt>
                <c:pt idx="3">
                  <c:v>4.12</c:v>
                </c:pt>
                <c:pt idx="4">
                  <c:v>#N/A</c:v>
                </c:pt>
                <c:pt idx="5">
                  <c:v>4.28</c:v>
                </c:pt>
                <c:pt idx="6">
                  <c:v>#N/A</c:v>
                </c:pt>
                <c:pt idx="7">
                  <c:v>4.71</c:v>
                </c:pt>
                <c:pt idx="8">
                  <c:v>#N/A</c:v>
                </c:pt>
                <c:pt idx="9">
                  <c:v>4.7300000000000004</c:v>
                </c:pt>
              </c:numCache>
            </c:numRef>
          </c:val>
          <c:extLst>
            <c:ext xmlns:c16="http://schemas.microsoft.com/office/drawing/2014/chart" uri="{C3380CC4-5D6E-409C-BE32-E72D297353CC}">
              <c16:uniqueId val="{00000008-7A56-45E0-BCCA-65D9892E53D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8.92</c:v>
                </c:pt>
                <c:pt idx="2">
                  <c:v>#N/A</c:v>
                </c:pt>
                <c:pt idx="3">
                  <c:v>8.8800000000000008</c:v>
                </c:pt>
                <c:pt idx="4">
                  <c:v>#N/A</c:v>
                </c:pt>
                <c:pt idx="5">
                  <c:v>9.83</c:v>
                </c:pt>
                <c:pt idx="6">
                  <c:v>#N/A</c:v>
                </c:pt>
                <c:pt idx="7">
                  <c:v>10.62</c:v>
                </c:pt>
                <c:pt idx="8">
                  <c:v>#N/A</c:v>
                </c:pt>
                <c:pt idx="9">
                  <c:v>9.92</c:v>
                </c:pt>
              </c:numCache>
            </c:numRef>
          </c:val>
          <c:extLst>
            <c:ext xmlns:c16="http://schemas.microsoft.com/office/drawing/2014/chart" uri="{C3380CC4-5D6E-409C-BE32-E72D297353CC}">
              <c16:uniqueId val="{00000009-7A56-45E0-BCCA-65D9892E53D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1117</c:v>
                </c:pt>
                <c:pt idx="5">
                  <c:v>1121</c:v>
                </c:pt>
                <c:pt idx="8">
                  <c:v>1132</c:v>
                </c:pt>
                <c:pt idx="11">
                  <c:v>1125</c:v>
                </c:pt>
                <c:pt idx="14">
                  <c:v>1102</c:v>
                </c:pt>
              </c:numCache>
            </c:numRef>
          </c:val>
          <c:extLst>
            <c:ext xmlns:c16="http://schemas.microsoft.com/office/drawing/2014/chart" uri="{C3380CC4-5D6E-409C-BE32-E72D297353CC}">
              <c16:uniqueId val="{00000000-973F-413A-9901-0BBDA13DFF6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3F-413A-9901-0BBDA13DFF6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16</c:v>
                </c:pt>
              </c:numCache>
            </c:numRef>
          </c:val>
          <c:extLst>
            <c:ext xmlns:c16="http://schemas.microsoft.com/office/drawing/2014/chart" uri="{C3380CC4-5D6E-409C-BE32-E72D297353CC}">
              <c16:uniqueId val="{00000002-973F-413A-9901-0BBDA13DFF6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36</c:v>
                </c:pt>
                <c:pt idx="6">
                  <c:v>60</c:v>
                </c:pt>
                <c:pt idx="9">
                  <c:v>59</c:v>
                </c:pt>
                <c:pt idx="12">
                  <c:v>58</c:v>
                </c:pt>
              </c:numCache>
            </c:numRef>
          </c:val>
          <c:extLst>
            <c:ext xmlns:c16="http://schemas.microsoft.com/office/drawing/2014/chart" uri="{C3380CC4-5D6E-409C-BE32-E72D297353CC}">
              <c16:uniqueId val="{00000003-973F-413A-9901-0BBDA13DFF6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c:v>
                </c:pt>
                <c:pt idx="3">
                  <c:v>56</c:v>
                </c:pt>
                <c:pt idx="6">
                  <c:v>53</c:v>
                </c:pt>
                <c:pt idx="9">
                  <c:v>46</c:v>
                </c:pt>
                <c:pt idx="12">
                  <c:v>40</c:v>
                </c:pt>
              </c:numCache>
            </c:numRef>
          </c:val>
          <c:extLst>
            <c:ext xmlns:c16="http://schemas.microsoft.com/office/drawing/2014/chart" uri="{C3380CC4-5D6E-409C-BE32-E72D297353CC}">
              <c16:uniqueId val="{00000004-973F-413A-9901-0BBDA13DFF6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3F-413A-9901-0BBDA13DFF6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3F-413A-9901-0BBDA13DFF6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1382</c:v>
                </c:pt>
                <c:pt idx="3">
                  <c:v>1382</c:v>
                </c:pt>
                <c:pt idx="6">
                  <c:v>1416</c:v>
                </c:pt>
                <c:pt idx="9">
                  <c:v>1433</c:v>
                </c:pt>
                <c:pt idx="12">
                  <c:v>1446</c:v>
                </c:pt>
              </c:numCache>
            </c:numRef>
          </c:val>
          <c:extLst>
            <c:ext xmlns:c16="http://schemas.microsoft.com/office/drawing/2014/chart" uri="{C3380CC4-5D6E-409C-BE32-E72D297353CC}">
              <c16:uniqueId val="{00000007-973F-413A-9901-0BBDA13DFF6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361</c:v>
                </c:pt>
                <c:pt idx="2">
                  <c:v>#N/A</c:v>
                </c:pt>
                <c:pt idx="3">
                  <c:v>#N/A</c:v>
                </c:pt>
                <c:pt idx="4">
                  <c:v>355</c:v>
                </c:pt>
                <c:pt idx="5">
                  <c:v>#N/A</c:v>
                </c:pt>
                <c:pt idx="6">
                  <c:v>#N/A</c:v>
                </c:pt>
                <c:pt idx="7">
                  <c:v>399</c:v>
                </c:pt>
                <c:pt idx="8">
                  <c:v>#N/A</c:v>
                </c:pt>
                <c:pt idx="9">
                  <c:v>#N/A</c:v>
                </c:pt>
                <c:pt idx="10">
                  <c:v>415</c:v>
                </c:pt>
                <c:pt idx="11">
                  <c:v>#N/A</c:v>
                </c:pt>
                <c:pt idx="12">
                  <c:v>#N/A</c:v>
                </c:pt>
                <c:pt idx="13">
                  <c:v>458</c:v>
                </c:pt>
                <c:pt idx="14">
                  <c:v>#N/A</c:v>
                </c:pt>
              </c:numCache>
            </c:numRef>
          </c:val>
          <c:smooth val="0"/>
          <c:extLst>
            <c:ext xmlns:c16="http://schemas.microsoft.com/office/drawing/2014/chart" uri="{C3380CC4-5D6E-409C-BE32-E72D297353CC}">
              <c16:uniqueId val="{00000008-973F-413A-9901-0BBDA13DFF6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10992</c:v>
                </c:pt>
                <c:pt idx="5">
                  <c:v>10519</c:v>
                </c:pt>
                <c:pt idx="8">
                  <c:v>10009</c:v>
                </c:pt>
                <c:pt idx="11">
                  <c:v>9644</c:v>
                </c:pt>
                <c:pt idx="14">
                  <c:v>9162</c:v>
                </c:pt>
              </c:numCache>
            </c:numRef>
          </c:val>
          <c:extLst>
            <c:ext xmlns:c16="http://schemas.microsoft.com/office/drawing/2014/chart" uri="{C3380CC4-5D6E-409C-BE32-E72D297353CC}">
              <c16:uniqueId val="{00000000-7F99-4F71-A40A-66049944A2F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c:v>
                </c:pt>
                <c:pt idx="5">
                  <c:v>7</c:v>
                </c:pt>
                <c:pt idx="8">
                  <c:v>1</c:v>
                </c:pt>
                <c:pt idx="11">
                  <c:v>1</c:v>
                </c:pt>
                <c:pt idx="14">
                  <c:v>0</c:v>
                </c:pt>
              </c:numCache>
            </c:numRef>
          </c:val>
          <c:extLst>
            <c:ext xmlns:c16="http://schemas.microsoft.com/office/drawing/2014/chart" uri="{C3380CC4-5D6E-409C-BE32-E72D297353CC}">
              <c16:uniqueId val="{00000001-7F99-4F71-A40A-66049944A2F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4415</c:v>
                </c:pt>
                <c:pt idx="5">
                  <c:v>4592</c:v>
                </c:pt>
                <c:pt idx="8">
                  <c:v>4409</c:v>
                </c:pt>
                <c:pt idx="11">
                  <c:v>3845</c:v>
                </c:pt>
                <c:pt idx="14">
                  <c:v>3554</c:v>
                </c:pt>
              </c:numCache>
            </c:numRef>
          </c:val>
          <c:extLst>
            <c:ext xmlns:c16="http://schemas.microsoft.com/office/drawing/2014/chart" uri="{C3380CC4-5D6E-409C-BE32-E72D297353CC}">
              <c16:uniqueId val="{00000002-7F99-4F71-A40A-66049944A2F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F99-4F71-A40A-66049944A2F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F99-4F71-A40A-66049944A2F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99-4F71-A40A-66049944A2F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2118</c:v>
                </c:pt>
                <c:pt idx="3">
                  <c:v>2104</c:v>
                </c:pt>
                <c:pt idx="6">
                  <c:v>2112</c:v>
                </c:pt>
                <c:pt idx="9">
                  <c:v>2111</c:v>
                </c:pt>
                <c:pt idx="12">
                  <c:v>2101</c:v>
                </c:pt>
              </c:numCache>
            </c:numRef>
          </c:val>
          <c:extLst>
            <c:ext xmlns:c16="http://schemas.microsoft.com/office/drawing/2014/chart" uri="{C3380CC4-5D6E-409C-BE32-E72D297353CC}">
              <c16:uniqueId val="{00000006-7F99-4F71-A40A-66049944A2F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614</c:v>
                </c:pt>
                <c:pt idx="3">
                  <c:v>577</c:v>
                </c:pt>
                <c:pt idx="6">
                  <c:v>516</c:v>
                </c:pt>
                <c:pt idx="9">
                  <c:v>474</c:v>
                </c:pt>
                <c:pt idx="12">
                  <c:v>462</c:v>
                </c:pt>
              </c:numCache>
            </c:numRef>
          </c:val>
          <c:extLst>
            <c:ext xmlns:c16="http://schemas.microsoft.com/office/drawing/2014/chart" uri="{C3380CC4-5D6E-409C-BE32-E72D297353CC}">
              <c16:uniqueId val="{00000007-7F99-4F71-A40A-66049944A2F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626</c:v>
                </c:pt>
                <c:pt idx="3">
                  <c:v>532</c:v>
                </c:pt>
                <c:pt idx="6">
                  <c:v>516</c:v>
                </c:pt>
                <c:pt idx="9">
                  <c:v>494</c:v>
                </c:pt>
                <c:pt idx="12">
                  <c:v>459</c:v>
                </c:pt>
              </c:numCache>
            </c:numRef>
          </c:val>
          <c:extLst>
            <c:ext xmlns:c16="http://schemas.microsoft.com/office/drawing/2014/chart" uri="{C3380CC4-5D6E-409C-BE32-E72D297353CC}">
              <c16:uniqueId val="{00000008-7F99-4F71-A40A-66049944A2F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F99-4F71-A40A-66049944A2F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13106</c:v>
                </c:pt>
                <c:pt idx="3">
                  <c:v>12595</c:v>
                </c:pt>
                <c:pt idx="6">
                  <c:v>12014</c:v>
                </c:pt>
                <c:pt idx="9">
                  <c:v>11339</c:v>
                </c:pt>
                <c:pt idx="12">
                  <c:v>10936</c:v>
                </c:pt>
              </c:numCache>
            </c:numRef>
          </c:val>
          <c:extLst>
            <c:ext xmlns:c16="http://schemas.microsoft.com/office/drawing/2014/chart" uri="{C3380CC4-5D6E-409C-BE32-E72D297353CC}">
              <c16:uniqueId val="{0000000A-7F99-4F71-A40A-66049944A2F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1036</c:v>
                </c:pt>
                <c:pt idx="2">
                  <c:v>#N/A</c:v>
                </c:pt>
                <c:pt idx="3">
                  <c:v>#N/A</c:v>
                </c:pt>
                <c:pt idx="4">
                  <c:v>689</c:v>
                </c:pt>
                <c:pt idx="5">
                  <c:v>#N/A</c:v>
                </c:pt>
                <c:pt idx="6">
                  <c:v>#N/A</c:v>
                </c:pt>
                <c:pt idx="7">
                  <c:v>739</c:v>
                </c:pt>
                <c:pt idx="8">
                  <c:v>#N/A</c:v>
                </c:pt>
                <c:pt idx="9">
                  <c:v>#N/A</c:v>
                </c:pt>
                <c:pt idx="10">
                  <c:v>928</c:v>
                </c:pt>
                <c:pt idx="11">
                  <c:v>#N/A</c:v>
                </c:pt>
                <c:pt idx="12">
                  <c:v>#N/A</c:v>
                </c:pt>
                <c:pt idx="13">
                  <c:v>1242</c:v>
                </c:pt>
                <c:pt idx="14">
                  <c:v>#N/A</c:v>
                </c:pt>
              </c:numCache>
            </c:numRef>
          </c:val>
          <c:smooth val="0"/>
          <c:extLst>
            <c:ext xmlns:c16="http://schemas.microsoft.com/office/drawing/2014/chart" uri="{C3380CC4-5D6E-409C-BE32-E72D297353CC}">
              <c16:uniqueId val="{0000000B-7F99-4F71-A40A-66049944A2F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1443</c:v>
                </c:pt>
                <c:pt idx="1">
                  <c:v>1293</c:v>
                </c:pt>
                <c:pt idx="2">
                  <c:v>1499</c:v>
                </c:pt>
              </c:numCache>
            </c:numRef>
          </c:val>
          <c:extLst>
            <c:ext xmlns:c16="http://schemas.microsoft.com/office/drawing/2014/chart" uri="{C3380CC4-5D6E-409C-BE32-E72D297353CC}">
              <c16:uniqueId val="{00000000-CC03-4C41-9124-F8F4C7C1DB2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1134</c:v>
                </c:pt>
                <c:pt idx="1">
                  <c:v>760</c:v>
                </c:pt>
                <c:pt idx="2">
                  <c:v>292</c:v>
                </c:pt>
              </c:numCache>
            </c:numRef>
          </c:val>
          <c:extLst>
            <c:ext xmlns:c16="http://schemas.microsoft.com/office/drawing/2014/chart" uri="{C3380CC4-5D6E-409C-BE32-E72D297353CC}">
              <c16:uniqueId val="{00000001-CC03-4C41-9124-F8F4C7C1DB2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2809</c:v>
                </c:pt>
                <c:pt idx="1">
                  <c:v>2579</c:v>
                </c:pt>
                <c:pt idx="2">
                  <c:v>2348</c:v>
                </c:pt>
              </c:numCache>
            </c:numRef>
          </c:val>
          <c:extLst>
            <c:ext xmlns:c16="http://schemas.microsoft.com/office/drawing/2014/chart" uri="{C3380CC4-5D6E-409C-BE32-E72D297353CC}">
              <c16:uniqueId val="{00000002-CC03-4C41-9124-F8F4C7C1DB2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{F250B221-BF3A-4E5B-BAB3-F228C5BBAC06}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7DC-45D2-86C9-1890E04D4B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{5A4ED4B4-8C1B-4069-A2E6-A6E74DE63AD9}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DC-45D2-86C9-1890E04D4B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{9AE4424F-1BF9-42E6-A088-B5E00E76F357}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DC-45D2-86C9-1890E04D4B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{312D91F5-137D-4C62-B4D8-4C143EA83A07}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DC-45D2-86C9-1890E04D4B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{2639E4BD-9D75-4D83-9D6B-F577C65CB0A6}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DC-45D2-86C9-1890E04D4B8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{7A4A55C9-216B-49D0-BF05-E733A9E9A77A}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7DC-45D2-86C9-1890E04D4B8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{3AF994E6-9C82-4553-998D-D9A4584F08DC}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7DC-45D2-86C9-1890E04D4B8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{BABE7C25-BBC7-4278-A370-B2976F2A7733}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7DC-45D2-86C9-1890E04D4B8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{DA04E7F5-8FDD-45BE-BE0D-FE139598D43A}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7DC-45D2-86C9-1890E04D4B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66.7</c:v>
                </c:pt>
                <c:pt idx="8">
                  <c:v>67.5</c:v>
                </c:pt>
                <c:pt idx="16">
                  <c:v>68.900000000000006</c:v>
                </c:pt>
                <c:pt idx="24">
                  <c:v>67</c:v>
                </c:pt>
                <c:pt idx="32">
                  <c:v>72.099999999999994</c:v>
                </c:pt>
              </c:numCache>
            </c:numRef>
          </c:xVal>
          <c:yVal>
            <c:numRef>
              <c:f>公会計指標分析・財政指標組合せ分析表!$BP$51:$DC$51</c:f>
              <c:numCache>
                <c:formatCode>#,##0.0;"▲ "#,##0.0</c:formatCode>
                <c:ptCount val="40"/>
                <c:pt idx="0">
                  <c:v>20.5</c:v>
                </c:pt>
                <c:pt idx="8">
                  <c:v>12.9</c:v>
                </c:pt>
                <c:pt idx="16">
                  <c:v>14.4</c:v>
                </c:pt>
                <c:pt idx="24">
                  <c:v>18.100000000000001</c:v>
                </c:pt>
                <c:pt idx="32">
                  <c:v>23.6</c:v>
                </c:pt>
              </c:numCache>
            </c:numRef>
          </c:yVal>
          <c:smooth val="0"/>
          <c:extLst>
            <c:ext xmlns:c16="http://schemas.microsoft.com/office/drawing/2014/chart" uri="{C3380CC4-5D6E-409C-BE32-E72D297353CC}">
              <c16:uniqueId val="{00000009-F7DC-45D2-86C9-1890E04D4B8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{7E90FA55-D793-4282-B784-D3CBD18C004C}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7DC-45D2-86C9-1890E04D4B8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{6B12BE69-0F84-4AF7-B780-B1AEFD1F9D08}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DC-45D2-86C9-1890E04D4B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{835C4EEE-063D-4027-AD3E-28838E1A1BDC}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DC-45D2-86C9-1890E04D4B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{B22BFBFD-BD15-4BAA-A9A3-34CB4F588868}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DC-45D2-86C9-1890E04D4B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{8B0CFEEF-CB56-4A54-A311-979A6E8FB9D2}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DC-45D2-86C9-1890E04D4B8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{913FC2A2-8CC6-4362-B862-6FBD90A80562}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7DC-45D2-86C9-1890E04D4B8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{EB4BE6F5-66D1-417D-85D1-5D91444E63B6}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7DC-45D2-86C9-1890E04D4B8E}"/>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{991D6E89-22F4-431A-9308-68087F11AC02}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7DC-45D2-86C9-1890E04D4B8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{29046218-459B-4481-99E1-6F955ECC81CD}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7DC-45D2-86C9-1890E04D4B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F7DC-45D2-86C9-1890E04D4B8E}"/>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{5E2CCF4E-89B6-46DC-A2F4-FD6F5931BBD1}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4E4-491B-874F-42768F0DA0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{CC1B5DF1-7B87-4C49-A1C7-746444603A63}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E4-491B-874F-42768F0DA0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{40C44717-917D-4EC3-BC66-5B219DE5104D}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E4-491B-874F-42768F0DA0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{D5DD0032-2089-4C60-B532-884373E8F1D0}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E4-491B-874F-42768F0DA0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{CAC3690D-744A-486B-9F7A-7A55642E7E9C}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E4-491B-874F-42768F0DA0E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{51F1003D-BDD7-4DF5-B057-D9B710FC456D}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4E4-491B-874F-42768F0DA0E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{BFB089D6-36BC-4D51-94FE-CBCA0044E995}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4E4-491B-874F-42768F0DA0E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{ACA17BC7-D083-453E-9254-1FCF0A1B75E9}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4E4-491B-874F-42768F0DA0E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{25E5BA3A-13FC-4B27-B251-9A05241E7061}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4E4-491B-874F-42768F0DA0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6.7</c:v>
                </c:pt>
                <c:pt idx="16">
                  <c:v>7.2</c:v>
                </c:pt>
                <c:pt idx="24">
                  <c:v>7.5</c:v>
                </c:pt>
                <c:pt idx="32">
                  <c:v>8.1999999999999993</c:v>
                </c:pt>
              </c:numCache>
            </c:numRef>
          </c:xVal>
          <c:yVal>
            <c:numRef>
              <c:f>公会計指標分析・財政指標組合せ分析表!$BP$73:$DC$73</c:f>
              <c:numCache>
                <c:formatCode>#,##0.0;"▲ "#,##0.0</c:formatCode>
                <c:ptCount val="40"/>
                <c:pt idx="0">
                  <c:v>20.5</c:v>
                </c:pt>
                <c:pt idx="8">
                  <c:v>12.9</c:v>
                </c:pt>
                <c:pt idx="16">
                  <c:v>14.4</c:v>
                </c:pt>
                <c:pt idx="24">
                  <c:v>18.100000000000001</c:v>
                </c:pt>
                <c:pt idx="32">
                  <c:v>23.6</c:v>
                </c:pt>
              </c:numCache>
            </c:numRef>
          </c:yVal>
          <c:smooth val="0"/>
          <c:extLst>
            <c:ext xmlns:c16="http://schemas.microsoft.com/office/drawing/2014/chart" uri="{C3380CC4-5D6E-409C-BE32-E72D297353CC}">
              <c16:uniqueId val="{00000009-34E4-491B-874F-42768F0DA0E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{2AE25197-F1CD-4B93-9103-0C387185E9B9}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4E4-491B-874F-42768F0DA0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{F5B3727D-99DC-4FC5-AAA5-D940A160C916}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E4-491B-874F-42768F0DA0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{F9C4E8D7-A9C3-4036-A135-380D122FEC30}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E4-491B-874F-42768F0DA0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{6A2F72BD-15D5-43E2-B307-566A77F87837}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E4-491B-874F-42768F0DA0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{CABDA95F-79A8-4E77-B789-81F543E2A6B1}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E4-491B-874F-42768F0DA0E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{8B865B0E-4CBF-4EFC-9667-1003E7694C7D}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4E4-491B-874F-42768F0DA0E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{C37515CC-4257-4842-9AA1-92342DAEF688}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4E4-491B-874F-42768F0DA0EF}"/>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{96FACCC3-4B34-4799-8E32-BAE9C626CA57}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4E4-491B-874F-42768F0DA0EF}"/>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{E7DAEE6D-BE07-445C-A716-D5C446F98D8E}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4E4-491B-874F-42768F0DA0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34E4-491B-874F-42768F0DA0EF}"/>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13,759
13,308
256.55
11,880,425
11,224,776
630,726
6,354,671
10,936,483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少子高齢化や若者の流出による労働力人口の減少、町の主要産業である第一次産業の低迷、町内に大企業がないことなどから税収は伸び悩んでおり、財政基盤が弱く、類似団体平均を大きく下回っている。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職員数の削減による人件費の削減や、緊急に必要な事業を選別し投資的経費を抑制する等、歳出の徹底的な見直しを実施するととともに、滞納額の圧縮やさらなる徴収業務の強化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74613</xdr:rowOff>
    </xdr:from>
    <xdr:to>
      <xdr:col>23</xdr:col>
      <xdr:colOff>133350</xdr:colOff>
      <xdr:row>44</xdr:row>
      <xdr:rowOff>74613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184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74613</xdr:rowOff>
    </xdr:from>
    <xdr:to>
      <xdr:col>19</xdr:col>
      <xdr:colOff>133350</xdr:colOff>
      <xdr:row>44</xdr:row>
      <xdr:rowOff>74613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184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64558</xdr:rowOff>
    </xdr:from>
    <xdr:to>
      <xdr:col>15</xdr:col>
      <xdr:colOff>82550</xdr:colOff>
      <xdr:row>44</xdr:row>
      <xdr:rowOff>74613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083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64558</xdr:rowOff>
    </xdr:from>
    <xdr:to>
      <xdr:col>11</xdr:col>
      <xdr:colOff>31750</xdr:colOff>
      <xdr:row>44</xdr:row>
      <xdr:rowOff>64558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23813</xdr:rowOff>
    </xdr:from>
    <xdr:to>
      <xdr:col>23</xdr:col>
      <xdr:colOff>184150</xdr:colOff>
      <xdr:row>44</xdr:row>
      <xdr:rowOff>125413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91140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6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23813</xdr:rowOff>
    </xdr:from>
    <xdr:to>
      <xdr:col>19</xdr:col>
      <xdr:colOff>184150</xdr:colOff>
      <xdr:row>44</xdr:row>
      <xdr:rowOff>125413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110190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5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23813</xdr:rowOff>
    </xdr:from>
    <xdr:to>
      <xdr:col>15</xdr:col>
      <xdr:colOff>133350</xdr:colOff>
      <xdr:row>44</xdr:row>
      <xdr:rowOff>125413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110190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13758</xdr:rowOff>
    </xdr:from>
    <xdr:to>
      <xdr:col>11</xdr:col>
      <xdr:colOff>82550</xdr:colOff>
      <xdr:row>44</xdr:row>
      <xdr:rowOff>115358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100135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13758</xdr:rowOff>
    </xdr:from>
    <xdr:to>
      <xdr:col>7</xdr:col>
      <xdr:colOff>31750</xdr:colOff>
      <xdr:row>44</xdr:row>
      <xdr:rowOff>115358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100135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行政サービスの向上・継続等による経常的な支出の増加とそれらに対する国県支出金の減少や、近年の大型事業の借入分について、据置期間が終了し元金の償還が始まったことにより公債費が増加していること等により類似団体平均を上回っている。</a:t>
          </a:r>
          <a:endParaRPr lang="ja-JP" altLang="ja-JP" sz="1400">
            <a:effectLst/>
          </a:endParaRPr>
        </a:p>
        <a:p>
          <a:r>
            <a:rPr kumimoji="1" lang="ja-JP" altLang="ja-JP" sz="1100">
              <a:solidFill>
                <a:schemeClr val="dk1"/>
              </a:solidFill>
              <a:effectLst/>
              <a:latin typeface="+mn-lt"/>
              <a:ea typeface="+mn-ea"/>
              <a:cs typeface="+mn-cs"/>
            </a:rPr>
            <a:t>　今後は、現在計画中の広域ごみ処理施設の稼働による職員数の減等、義務的経費を削減し、経常経費の改善に努める。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2117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5347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109220</xdr:rowOff>
    </xdr:from>
    <xdr:to>
      <xdr:col>19</xdr:col>
      <xdr:colOff>133350</xdr:colOff>
      <xdr:row>65</xdr:row>
      <xdr:rowOff>125306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2534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36830</xdr:rowOff>
    </xdr:from>
    <xdr:to>
      <xdr:col>15</xdr:col>
      <xdr:colOff>82550</xdr:colOff>
      <xdr:row>65</xdr:row>
      <xdr:rowOff>125306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8108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36830</xdr:rowOff>
    </xdr:from>
    <xdr:to>
      <xdr:col>11</xdr:col>
      <xdr:colOff>31750</xdr:colOff>
      <xdr:row>65</xdr:row>
      <xdr:rowOff>117263</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8108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94844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3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74506</xdr:rowOff>
    </xdr:from>
    <xdr:to>
      <xdr:col>15</xdr:col>
      <xdr:colOff>133350</xdr:colOff>
      <xdr:row>66</xdr:row>
      <xdr:rowOff>4656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160883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0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157480</xdr:rowOff>
    </xdr:from>
    <xdr:to>
      <xdr:col>11</xdr:col>
      <xdr:colOff>82550</xdr:colOff>
      <xdr:row>65</xdr:row>
      <xdr:rowOff>87630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72407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66463</xdr:rowOff>
    </xdr:from>
    <xdr:to>
      <xdr:col>7</xdr:col>
      <xdr:colOff>31750</xdr:colOff>
      <xdr:row>65</xdr:row>
      <xdr:rowOff>168063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152840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[274,376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mn-lt"/>
              <a:ea typeface="+mn-ea"/>
              <a:cs typeface="+mn-cs"/>
            </a:rPr>
            <a:t>　町内に</a:t>
          </a:r>
          <a:r>
            <a:rPr kumimoji="1" lang="en-US" altLang="ja-JP" sz="950">
              <a:solidFill>
                <a:schemeClr val="dk1"/>
              </a:solidFill>
              <a:effectLst/>
              <a:latin typeface="+mn-lt"/>
              <a:ea typeface="+mn-ea"/>
              <a:cs typeface="+mn-cs"/>
            </a:rPr>
            <a:t>2</a:t>
          </a:r>
          <a:r>
            <a:rPr kumimoji="1" lang="ja-JP" altLang="ja-JP" sz="950">
              <a:solidFill>
                <a:schemeClr val="dk1"/>
              </a:solidFill>
              <a:effectLst/>
              <a:latin typeface="+mn-lt"/>
              <a:ea typeface="+mn-ea"/>
              <a:cs typeface="+mn-cs"/>
            </a:rPr>
            <a:t>か所あるごみ処理施設や直営の老人ホームの運営を行っていることから、これらの維持管理に多額の費用を要している。また、平成</a:t>
          </a:r>
          <a:r>
            <a:rPr kumimoji="1" lang="en-US" altLang="ja-JP" sz="950">
              <a:solidFill>
                <a:schemeClr val="dk1"/>
              </a:solidFill>
              <a:effectLst/>
              <a:latin typeface="+mn-lt"/>
              <a:ea typeface="+mn-ea"/>
              <a:cs typeface="+mn-cs"/>
            </a:rPr>
            <a:t>29</a:t>
          </a:r>
          <a:r>
            <a:rPr kumimoji="1" lang="ja-JP" altLang="ja-JP" sz="950">
              <a:solidFill>
                <a:schemeClr val="dk1"/>
              </a:solidFill>
              <a:effectLst/>
              <a:latin typeface="+mn-lt"/>
              <a:ea typeface="+mn-ea"/>
              <a:cs typeface="+mn-cs"/>
            </a:rPr>
            <a:t>年度から開始した健康増進施設の運営経費や、繰り返される法改正に伴う各種電算システム改修経費等により物件費は増加している。</a:t>
          </a:r>
          <a:r>
            <a:rPr kumimoji="1" lang="ja-JP" altLang="en-US" sz="950">
              <a:solidFill>
                <a:schemeClr val="dk1"/>
              </a:solidFill>
              <a:effectLst/>
              <a:latin typeface="+mn-lt"/>
              <a:ea typeface="+mn-ea"/>
              <a:cs typeface="+mn-cs"/>
            </a:rPr>
            <a:t>現在</a:t>
          </a:r>
          <a:r>
            <a:rPr kumimoji="1" lang="ja-JP" altLang="ja-JP" sz="950">
              <a:solidFill>
                <a:schemeClr val="dk1"/>
              </a:solidFill>
              <a:effectLst/>
              <a:latin typeface="+mn-lt"/>
              <a:ea typeface="+mn-ea"/>
              <a:cs typeface="+mn-cs"/>
            </a:rPr>
            <a:t>、近隣市町との広域ごみ処理施設</a:t>
          </a:r>
          <a:r>
            <a:rPr kumimoji="1" lang="ja-JP" altLang="en-US" sz="950">
              <a:solidFill>
                <a:schemeClr val="dk1"/>
              </a:solidFill>
              <a:effectLst/>
              <a:latin typeface="+mn-lt"/>
              <a:ea typeface="+mn-ea"/>
              <a:cs typeface="+mn-cs"/>
            </a:rPr>
            <a:t>の建設</a:t>
          </a:r>
          <a:r>
            <a:rPr kumimoji="1" lang="ja-JP" altLang="ja-JP" sz="950">
              <a:solidFill>
                <a:schemeClr val="dk1"/>
              </a:solidFill>
              <a:effectLst/>
              <a:latin typeface="+mn-lt"/>
              <a:ea typeface="+mn-ea"/>
              <a:cs typeface="+mn-cs"/>
            </a:rPr>
            <a:t>を進め</a:t>
          </a:r>
          <a:r>
            <a:rPr kumimoji="1" lang="ja-JP" altLang="en-US" sz="950">
              <a:solidFill>
                <a:schemeClr val="dk1"/>
              </a:solidFill>
              <a:effectLst/>
              <a:latin typeface="+mn-lt"/>
              <a:ea typeface="+mn-ea"/>
              <a:cs typeface="+mn-cs"/>
            </a:rPr>
            <a:t>てい</a:t>
          </a:r>
          <a:r>
            <a:rPr kumimoji="1" lang="ja-JP" altLang="ja-JP" sz="950">
              <a:solidFill>
                <a:schemeClr val="dk1"/>
              </a:solidFill>
              <a:effectLst/>
              <a:latin typeface="+mn-lt"/>
              <a:ea typeface="+mn-ea"/>
              <a:cs typeface="+mn-cs"/>
            </a:rPr>
            <a:t>るほか、公共施設管理計画により施設の統廃合等により維持管理費用の圧縮に努める。</a:t>
          </a:r>
          <a:endParaRPr lang="ja-JP" altLang="ja-JP" sz="950">
            <a:effectLst/>
          </a:endParaRPr>
        </a:p>
        <a:p>
          <a:r>
            <a:rPr kumimoji="1" lang="ja-JP" altLang="ja-JP" sz="950">
              <a:solidFill>
                <a:schemeClr val="dk1"/>
              </a:solidFill>
              <a:effectLst/>
              <a:latin typeface="+mn-lt"/>
              <a:ea typeface="+mn-ea"/>
              <a:cs typeface="+mn-cs"/>
            </a:rPr>
            <a:t>　人件費は、会計年度職員分等を計上したことにより増加しており、支出の削減に努めてはいるものの、人口減少の進行がこれを上回り人口</a:t>
          </a:r>
          <a:r>
            <a:rPr kumimoji="1" lang="en-US" altLang="ja-JP" sz="950">
              <a:solidFill>
                <a:schemeClr val="dk1"/>
              </a:solidFill>
              <a:effectLst/>
              <a:latin typeface="+mn-lt"/>
              <a:ea typeface="+mn-ea"/>
              <a:cs typeface="+mn-cs"/>
            </a:rPr>
            <a:t>1</a:t>
          </a:r>
          <a:r>
            <a:rPr kumimoji="1" lang="ja-JP" altLang="ja-JP" sz="950">
              <a:solidFill>
                <a:schemeClr val="dk1"/>
              </a:solidFill>
              <a:effectLst/>
              <a:latin typeface="+mn-lt"/>
              <a:ea typeface="+mn-ea"/>
              <a:cs typeface="+mn-cs"/>
            </a:rPr>
            <a:t>人当たりの人件費、物件費等は高くなっている。今後、</a:t>
          </a:r>
          <a:r>
            <a:rPr kumimoji="1" lang="ja-JP" altLang="en-US" sz="950">
              <a:solidFill>
                <a:schemeClr val="dk1"/>
              </a:solidFill>
              <a:effectLst/>
              <a:latin typeface="+mn-lt"/>
              <a:ea typeface="+mn-ea"/>
              <a:cs typeface="+mn-cs"/>
            </a:rPr>
            <a:t>建設</a:t>
          </a:r>
          <a:r>
            <a:rPr kumimoji="1" lang="ja-JP" altLang="ja-JP" sz="950">
              <a:solidFill>
                <a:schemeClr val="dk1"/>
              </a:solidFill>
              <a:effectLst/>
              <a:latin typeface="+mn-lt"/>
              <a:ea typeface="+mn-ea"/>
              <a:cs typeface="+mn-cs"/>
            </a:rPr>
            <a:t>中の広域ごみ処理施設の稼働により、人件費についても減少させるよう努める。</a:t>
          </a:r>
          <a:endParaRPr lang="ja-JP" altLang="ja-JP" sz="95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79684</xdr:rowOff>
    </xdr:from>
    <xdr:to>
      <xdr:col>23</xdr:col>
      <xdr:colOff>133350</xdr:colOff>
      <xdr:row>83</xdr:row>
      <xdr:rowOff>122041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10034"/>
          <a:ext cx="838200" cy="4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57851</xdr:rowOff>
    </xdr:from>
    <xdr:to>
      <xdr:col>19</xdr:col>
      <xdr:colOff>133350</xdr:colOff>
      <xdr:row>83</xdr:row>
      <xdr:rowOff>79684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88201"/>
          <a:ext cx="889000" cy="2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41104</xdr:rowOff>
    </xdr:from>
    <xdr:to>
      <xdr:col>15</xdr:col>
      <xdr:colOff>82550</xdr:colOff>
      <xdr:row>83</xdr:row>
      <xdr:rowOff>57851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71454"/>
          <a:ext cx="889000" cy="1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27329</xdr:rowOff>
    </xdr:from>
    <xdr:to>
      <xdr:col>11</xdr:col>
      <xdr:colOff>31750</xdr:colOff>
      <xdr:row>83</xdr:row>
      <xdr:rowOff>41104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57679"/>
          <a:ext cx="889000" cy="1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71241</xdr:rowOff>
    </xdr:from>
    <xdr:to>
      <xdr:col>23</xdr:col>
      <xdr:colOff>184150</xdr:colOff>
      <xdr:row>84</xdr:row>
      <xdr:rowOff>1391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43318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73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28884</xdr:rowOff>
    </xdr:from>
    <xdr:to>
      <xdr:col>19</xdr:col>
      <xdr:colOff>184150</xdr:colOff>
      <xdr:row>83</xdr:row>
      <xdr:rowOff>130484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115261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4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7051</xdr:rowOff>
    </xdr:from>
    <xdr:to>
      <xdr:col>15</xdr:col>
      <xdr:colOff>133350</xdr:colOff>
      <xdr:row>83</xdr:row>
      <xdr:rowOff>108651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3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93428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2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161754</xdr:rowOff>
    </xdr:from>
    <xdr:to>
      <xdr:col>11</xdr:col>
      <xdr:colOff>82550</xdr:colOff>
      <xdr:row>83</xdr:row>
      <xdr:rowOff>91904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2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76681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0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147979</xdr:rowOff>
    </xdr:from>
    <xdr:to>
      <xdr:col>7</xdr:col>
      <xdr:colOff>31750</xdr:colOff>
      <xdr:row>83</xdr:row>
      <xdr:rowOff>78129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0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62906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9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当町の職員給与は国家公務員を基本とし人事院勧告に準拠しており、類似団体平均を</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年度との比較では、類似団体の指数は</a:t>
          </a:r>
          <a:r>
            <a:rPr kumimoji="1" lang="ja-JP" altLang="en-US" sz="1100">
              <a:solidFill>
                <a:schemeClr val="dk1"/>
              </a:solidFill>
              <a:effectLst/>
              <a:latin typeface="+mn-lt"/>
              <a:ea typeface="+mn-ea"/>
              <a:cs typeface="+mn-cs"/>
            </a:rPr>
            <a:t>若干増加しているところ、当町では</a:t>
          </a:r>
          <a:r>
            <a:rPr kumimoji="1" lang="ja-JP" altLang="ja-JP" sz="1100">
              <a:solidFill>
                <a:schemeClr val="dk1"/>
              </a:solidFill>
              <a:effectLst/>
              <a:latin typeface="+mn-lt"/>
              <a:ea typeface="+mn-ea"/>
              <a:cs typeface="+mn-cs"/>
            </a:rPr>
            <a:t>同等水準で推移している。</a:t>
          </a:r>
          <a:endParaRPr lang="ja-JP" altLang="ja-JP" sz="1400">
            <a:effectLst/>
          </a:endParaRPr>
        </a:p>
        <a:p>
          <a:r>
            <a:rPr kumimoji="1" lang="ja-JP" altLang="ja-JP" sz="1100">
              <a:solidFill>
                <a:schemeClr val="dk1"/>
              </a:solidFill>
              <a:effectLst/>
              <a:latin typeface="+mn-lt"/>
              <a:ea typeface="+mn-ea"/>
              <a:cs typeface="+mn-cs"/>
            </a:rPr>
            <a:t>　今後もラスパイレス指数が大きく上昇することの無いよう、適正な給与水準の維持に努める。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21166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658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61384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7658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61384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7792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34572</xdr:rowOff>
    </xdr:from>
    <xdr:to>
      <xdr:col>68</xdr:col>
      <xdr:colOff>152400</xdr:colOff>
      <xdr:row>86</xdr:row>
      <xdr:rowOff>47978</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77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56743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01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155222</xdr:rowOff>
    </xdr:from>
    <xdr:to>
      <xdr:col>68</xdr:col>
      <xdr:colOff>203200</xdr:colOff>
      <xdr:row>86</xdr:row>
      <xdr:rowOff>85372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70149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83555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当町は面積が広く住民も点在しているため、総合支所方式を採用し、直営のごみ処理施設を</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か所配置、また直営の老人ホームも運営している。ごみ収集の民間委託、指定管理者制度による施設管理の推進等を行っているが、先述の要因等により人口</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千人当たり職員数は類似団体平均を</a:t>
          </a:r>
          <a:r>
            <a:rPr kumimoji="1" lang="en-US" altLang="ja-JP" sz="1000">
              <a:solidFill>
                <a:schemeClr val="dk1"/>
              </a:solidFill>
              <a:effectLst/>
              <a:latin typeface="+mn-lt"/>
              <a:ea typeface="+mn-ea"/>
              <a:cs typeface="+mn-cs"/>
            </a:rPr>
            <a:t>1.18</a:t>
          </a:r>
          <a:r>
            <a:rPr kumimoji="1" lang="ja-JP" altLang="en-US" sz="1000">
              <a:solidFill>
                <a:schemeClr val="dk1"/>
              </a:solidFill>
              <a:effectLst/>
              <a:latin typeface="+mn-lt"/>
              <a:ea typeface="+mn-ea"/>
              <a:cs typeface="+mn-cs"/>
            </a:rPr>
            <a:t>人</a:t>
          </a:r>
          <a:r>
            <a:rPr kumimoji="1" lang="ja-JP" altLang="ja-JP" sz="1000">
              <a:solidFill>
                <a:schemeClr val="dk1"/>
              </a:solidFill>
              <a:effectLst/>
              <a:latin typeface="+mn-lt"/>
              <a:ea typeface="+mn-ea"/>
              <a:cs typeface="+mn-cs"/>
            </a:rPr>
            <a:t>上回っている。</a:t>
          </a:r>
          <a:endParaRPr lang="ja-JP" altLang="ja-JP" sz="1000">
            <a:effectLst/>
          </a:endParaRPr>
        </a:p>
        <a:p>
          <a:r>
            <a:rPr kumimoji="1" lang="ja-JP" altLang="ja-JP" sz="1000">
              <a:solidFill>
                <a:schemeClr val="dk1"/>
              </a:solidFill>
              <a:effectLst/>
              <a:latin typeface="+mn-lt"/>
              <a:ea typeface="+mn-ea"/>
              <a:cs typeface="+mn-cs"/>
            </a:rPr>
            <a:t>　また、職員の再任用・定年延長を見越した新規採用数の適正化等を行うなど定員管理にも努めているが、人口減少が続き数値は増加傾向にある。</a:t>
          </a:r>
          <a:endParaRPr lang="ja-JP" altLang="ja-JP" sz="1000">
            <a:effectLst/>
          </a:endParaRPr>
        </a:p>
        <a:p>
          <a:r>
            <a:rPr kumimoji="1" lang="ja-JP" altLang="ja-JP" sz="1000">
              <a:solidFill>
                <a:schemeClr val="dk1"/>
              </a:solidFill>
              <a:effectLst/>
              <a:latin typeface="+mn-lt"/>
              <a:ea typeface="+mn-ea"/>
              <a:cs typeface="+mn-cs"/>
            </a:rPr>
            <a:t>　今後は、現在</a:t>
          </a:r>
          <a:r>
            <a:rPr kumimoji="1" lang="ja-JP" altLang="en-US" sz="1000">
              <a:solidFill>
                <a:schemeClr val="dk1"/>
              </a:solidFill>
              <a:effectLst/>
              <a:latin typeface="+mn-lt"/>
              <a:ea typeface="+mn-ea"/>
              <a:cs typeface="+mn-cs"/>
            </a:rPr>
            <a:t>建設</a:t>
          </a:r>
          <a:r>
            <a:rPr kumimoji="1" lang="ja-JP" altLang="ja-JP" sz="1000">
              <a:solidFill>
                <a:schemeClr val="dk1"/>
              </a:solidFill>
              <a:effectLst/>
              <a:latin typeface="+mn-lt"/>
              <a:ea typeface="+mn-ea"/>
              <a:cs typeface="+mn-cs"/>
            </a:rPr>
            <a:t>中の広域ごみ処理施設の稼働による職員数の減等、職員数の適正配置に努め、人口当たりの職員数について類似団体平均程度の水準を目指す。</a:t>
          </a:r>
          <a:endParaRPr lang="ja-JP" altLang="ja-JP" sz="10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18390</xdr:rowOff>
    </xdr:from>
    <xdr:to>
      <xdr:col>81</xdr:col>
      <xdr:colOff>44450</xdr:colOff>
      <xdr:row>62</xdr:row>
      <xdr:rowOff>33833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48290"/>
          <a:ext cx="8382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14529</xdr:rowOff>
    </xdr:from>
    <xdr:to>
      <xdr:col>77</xdr:col>
      <xdr:colOff>44450</xdr:colOff>
      <xdr:row>62</xdr:row>
      <xdr:rowOff>18390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44429"/>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4394</xdr:rowOff>
    </xdr:from>
    <xdr:to>
      <xdr:col>72</xdr:col>
      <xdr:colOff>203200</xdr:colOff>
      <xdr:row>62</xdr:row>
      <xdr:rowOff>14529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34294"/>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159436</xdr:rowOff>
    </xdr:from>
    <xdr:to>
      <xdr:col>68</xdr:col>
      <xdr:colOff>152400</xdr:colOff>
      <xdr:row>62</xdr:row>
      <xdr:rowOff>4394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17886"/>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154483</xdr:rowOff>
    </xdr:from>
    <xdr:to>
      <xdr:col>81</xdr:col>
      <xdr:colOff>95250</xdr:colOff>
      <xdr:row>62</xdr:row>
      <xdr:rowOff>84633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126560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139040</xdr:rowOff>
    </xdr:from>
    <xdr:to>
      <xdr:col>77</xdr:col>
      <xdr:colOff>95250</xdr:colOff>
      <xdr:row>62</xdr:row>
      <xdr:rowOff>69190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9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53967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3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135179</xdr:rowOff>
    </xdr:from>
    <xdr:to>
      <xdr:col>73</xdr:col>
      <xdr:colOff>44450</xdr:colOff>
      <xdr:row>62</xdr:row>
      <xdr:rowOff>65329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9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50106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8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125044</xdr:rowOff>
    </xdr:from>
    <xdr:to>
      <xdr:col>68</xdr:col>
      <xdr:colOff>203200</xdr:colOff>
      <xdr:row>62</xdr:row>
      <xdr:rowOff>55194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8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39971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69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108636</xdr:rowOff>
    </xdr:from>
    <xdr:to>
      <xdr:col>64</xdr:col>
      <xdr:colOff>152400</xdr:colOff>
      <xdr:row>62</xdr:row>
      <xdr:rowOff>38786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23563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5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実質公債費比率は、新規発行する起債を過疎対策事業債、緊急防災・減災事業債、緊急自然災害防止対策事業債等普通交付税の基準財政需要額算入比率の高いもののみにするという方針や事業実施の適正化等により、</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5</a:t>
          </a:r>
          <a:r>
            <a:rPr kumimoji="1" lang="ja-JP" altLang="en-US" sz="1000">
              <a:solidFill>
                <a:schemeClr val="dk1"/>
              </a:solidFill>
              <a:effectLst/>
              <a:latin typeface="+mn-lt"/>
              <a:ea typeface="+mn-ea"/>
              <a:cs typeface="+mn-cs"/>
            </a:rPr>
            <a:t>年度までは</a:t>
          </a:r>
          <a:r>
            <a:rPr kumimoji="1" lang="ja-JP" altLang="ja-JP" sz="1000">
              <a:solidFill>
                <a:schemeClr val="dk1"/>
              </a:solidFill>
              <a:effectLst/>
              <a:latin typeface="+mn-lt"/>
              <a:ea typeface="+mn-ea"/>
              <a:cs typeface="+mn-cs"/>
            </a:rPr>
            <a:t>類似団体平均を下回ってい</a:t>
          </a:r>
          <a:r>
            <a:rPr kumimoji="1" lang="ja-JP" altLang="en-US" sz="1000">
              <a:solidFill>
                <a:schemeClr val="dk1"/>
              </a:solidFill>
              <a:effectLst/>
              <a:latin typeface="+mn-lt"/>
              <a:ea typeface="+mn-ea"/>
              <a:cs typeface="+mn-cs"/>
            </a:rPr>
            <a:t>た。令和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年度から</a:t>
          </a:r>
          <a:r>
            <a:rPr kumimoji="1" lang="ja-JP" altLang="ja-JP" sz="1000">
              <a:solidFill>
                <a:schemeClr val="dk1"/>
              </a:solidFill>
              <a:effectLst/>
              <a:latin typeface="+mn-lt"/>
              <a:ea typeface="+mn-ea"/>
              <a:cs typeface="+mn-cs"/>
            </a:rPr>
            <a:t>近年の大型事業の借入分について、据置期間が終了し元金の償還が始まったことにより公債費が増加していること等により類似団体平均を上回っている。</a:t>
          </a:r>
          <a:endParaRPr lang="ja-JP" altLang="ja-JP" sz="1000">
            <a:effectLst/>
          </a:endParaRPr>
        </a:p>
        <a:p>
          <a:r>
            <a:rPr kumimoji="1" lang="ja-JP" altLang="ja-JP" sz="1000">
              <a:solidFill>
                <a:schemeClr val="dk1"/>
              </a:solidFill>
              <a:effectLst/>
              <a:latin typeface="+mn-lt"/>
              <a:ea typeface="+mn-ea"/>
              <a:cs typeface="+mn-cs"/>
            </a:rPr>
            <a:t>　今後</a:t>
          </a:r>
          <a:r>
            <a:rPr kumimoji="1" lang="ja-JP" altLang="en-US" sz="100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、新たな地方債の借入については基準財政需要額算入比率の高いもの</a:t>
          </a:r>
          <a:r>
            <a:rPr kumimoji="1" lang="ja-JP" altLang="en-US" sz="1000">
              <a:solidFill>
                <a:schemeClr val="dk1"/>
              </a:solidFill>
              <a:effectLst/>
              <a:latin typeface="+mn-lt"/>
              <a:ea typeface="+mn-ea"/>
              <a:cs typeface="+mn-cs"/>
            </a:rPr>
            <a:t>を優先するなど</a:t>
          </a:r>
          <a:r>
            <a:rPr kumimoji="1" lang="ja-JP" altLang="ja-JP" sz="1000">
              <a:solidFill>
                <a:schemeClr val="dk1"/>
              </a:solidFill>
              <a:effectLst/>
              <a:latin typeface="+mn-lt"/>
              <a:ea typeface="+mn-ea"/>
              <a:cs typeface="+mn-cs"/>
            </a:rPr>
            <a:t>、償還額内での借入により地方債残高を減少させ、実質公債費比率の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を目指す。</a:t>
          </a:r>
          <a:endParaRPr lang="ja-JP" altLang="ja-JP" sz="10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23114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8500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98044</xdr:rowOff>
    </xdr:from>
    <xdr:to>
      <xdr:col>77</xdr:col>
      <xdr:colOff>44450</xdr:colOff>
      <xdr:row>40</xdr:row>
      <xdr:rowOff>127000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5604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49784</xdr:rowOff>
    </xdr:from>
    <xdr:to>
      <xdr:col>72</xdr:col>
      <xdr:colOff>203200</xdr:colOff>
      <xdr:row>40</xdr:row>
      <xdr:rowOff>98044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90778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49784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884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115841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97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47244</xdr:rowOff>
    </xdr:from>
    <xdr:to>
      <xdr:col>73</xdr:col>
      <xdr:colOff>44450</xdr:colOff>
      <xdr:row>40</xdr:row>
      <xdr:rowOff>148844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170434</xdr:rowOff>
    </xdr:from>
    <xdr:to>
      <xdr:col>68</xdr:col>
      <xdr:colOff>203200</xdr:colOff>
      <xdr:row>40</xdr:row>
      <xdr:rowOff>100584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110761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将来負担比率は、新規発行する起債を過疎対策事業債、</a:t>
          </a:r>
          <a:r>
            <a:rPr kumimoji="1" lang="ja-JP" altLang="en-US" sz="1000">
              <a:solidFill>
                <a:schemeClr val="dk1"/>
              </a:solidFill>
              <a:effectLst/>
              <a:latin typeface="+mn-lt"/>
              <a:ea typeface="+mn-ea"/>
              <a:cs typeface="+mn-cs"/>
            </a:rPr>
            <a:t>緊急防災・減災事業債、緊急自然災害防止対策事業債</a:t>
          </a:r>
          <a:r>
            <a:rPr kumimoji="1" lang="ja-JP" altLang="ja-JP" sz="1000">
              <a:solidFill>
                <a:schemeClr val="dk1"/>
              </a:solidFill>
              <a:effectLst/>
              <a:latin typeface="+mn-lt"/>
              <a:ea typeface="+mn-ea"/>
              <a:cs typeface="+mn-cs"/>
            </a:rPr>
            <a:t>等普通交付税の基準財政需要額算入比率の高いもののみにするなど地方債の借入額の抑制に努めている。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年度から、大型事業でもある広域ごみ処理施設の建設に係る事業費に対し一般廃棄物処理事業債を発行しているが、基準財政需要額算入率は決して高くない起債である。</a:t>
          </a:r>
          <a:endParaRPr lang="ja-JP" altLang="ja-JP" sz="1000">
            <a:effectLst/>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広域ごみ処理施設建設に係る起債は翌年も一般廃棄物処理事業債の借入が見込まれるが、その他の</a:t>
          </a:r>
          <a:r>
            <a:rPr kumimoji="1" lang="ja-JP" altLang="ja-JP" sz="1000">
              <a:solidFill>
                <a:schemeClr val="dk1"/>
              </a:solidFill>
              <a:effectLst/>
              <a:latin typeface="+mn-lt"/>
              <a:ea typeface="+mn-ea"/>
              <a:cs typeface="+mn-cs"/>
            </a:rPr>
            <a:t>事業実施の適正化を図り、財政の健全化に努める。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54051</xdr:rowOff>
    </xdr:from>
    <xdr:to>
      <xdr:col>81</xdr:col>
      <xdr:colOff>44450</xdr:colOff>
      <xdr:row>15</xdr:row>
      <xdr:rowOff>107137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625801"/>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18339</xdr:rowOff>
    </xdr:from>
    <xdr:to>
      <xdr:col>77</xdr:col>
      <xdr:colOff>44450</xdr:colOff>
      <xdr:row>15</xdr:row>
      <xdr:rowOff>54051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590089"/>
          <a:ext cx="8890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3861</xdr:rowOff>
    </xdr:from>
    <xdr:to>
      <xdr:col>72</xdr:col>
      <xdr:colOff>203200</xdr:colOff>
      <xdr:row>15</xdr:row>
      <xdr:rowOff>18339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257561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3861</xdr:rowOff>
    </xdr:from>
    <xdr:to>
      <xdr:col>68</xdr:col>
      <xdr:colOff>152400</xdr:colOff>
      <xdr:row>15</xdr:row>
      <xdr:rowOff>77216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75611"/>
          <a:ext cx="889000" cy="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56337</xdr:rowOff>
    </xdr:from>
    <xdr:to>
      <xdr:col>81</xdr:col>
      <xdr:colOff>95250</xdr:colOff>
      <xdr:row>15</xdr:row>
      <xdr:rowOff>157937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62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28414</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600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3251</xdr:rowOff>
    </xdr:from>
    <xdr:to>
      <xdr:col>77</xdr:col>
      <xdr:colOff>95250</xdr:colOff>
      <xdr:row>15</xdr:row>
      <xdr:rowOff>104851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7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89628</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61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138989</xdr:rowOff>
    </xdr:from>
    <xdr:to>
      <xdr:col>73</xdr:col>
      <xdr:colOff>44450</xdr:colOff>
      <xdr:row>15</xdr:row>
      <xdr:rowOff>69139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53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53916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62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124511</xdr:rowOff>
    </xdr:from>
    <xdr:to>
      <xdr:col>68</xdr:col>
      <xdr:colOff>203200</xdr:colOff>
      <xdr:row>15</xdr:row>
      <xdr:rowOff>54661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52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39438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61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26416</xdr:rowOff>
    </xdr:from>
    <xdr:to>
      <xdr:col>64</xdr:col>
      <xdr:colOff>152400</xdr:colOff>
      <xdr:row>15</xdr:row>
      <xdr:rowOff>128016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9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112793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68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13,759
13,308
256.55
11,880,425
11,224,776
630,726
6,354,671
10,936,483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新規採用職員の抑制などにより職員削減に取り組んでおり、一般職員等の職員数は平成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180</a:t>
          </a:r>
          <a:r>
            <a:rPr kumimoji="1" lang="ja-JP" altLang="ja-JP" sz="1100">
              <a:solidFill>
                <a:schemeClr val="dk1"/>
              </a:solidFill>
              <a:effectLst/>
              <a:latin typeface="+mn-lt"/>
              <a:ea typeface="+mn-ea"/>
              <a:cs typeface="+mn-cs"/>
            </a:rPr>
            <a:t>人から</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年度では</a:t>
          </a:r>
          <a:r>
            <a:rPr kumimoji="1" lang="en-US" altLang="ja-JP" sz="1100" b="0">
              <a:solidFill>
                <a:schemeClr val="dk1"/>
              </a:solidFill>
              <a:effectLst/>
              <a:latin typeface="+mn-lt"/>
              <a:ea typeface="+mn-ea"/>
              <a:cs typeface="+mn-cs"/>
            </a:rPr>
            <a:t>169</a:t>
          </a:r>
          <a:r>
            <a:rPr kumimoji="1" lang="ja-JP" altLang="ja-JP" sz="1100" b="0">
              <a:solidFill>
                <a:schemeClr val="dk1"/>
              </a:solidFill>
              <a:effectLst/>
              <a:latin typeface="+mn-lt"/>
              <a:ea typeface="+mn-ea"/>
              <a:cs typeface="+mn-cs"/>
            </a:rPr>
            <a:t>人（普通会計）</a:t>
          </a:r>
          <a:r>
            <a:rPr kumimoji="1" lang="ja-JP" altLang="ja-JP" sz="1100">
              <a:solidFill>
                <a:schemeClr val="dk1"/>
              </a:solidFill>
              <a:effectLst/>
              <a:latin typeface="+mn-lt"/>
              <a:ea typeface="+mn-ea"/>
              <a:cs typeface="+mn-cs"/>
            </a:rPr>
            <a:t>となっている。　一方で、人件費を類似団体と比較すると、直営の老人ホームや町内に</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か所あるごみ処理施設など、会計年度任用職員分において特に上回っており、人件費全体に影響している。</a:t>
          </a:r>
          <a:endParaRPr lang="ja-JP" altLang="ja-JP" sz="1400">
            <a:effectLst/>
          </a:endParaRPr>
        </a:p>
        <a:p>
          <a:r>
            <a:rPr kumimoji="1" lang="ja-JP" altLang="ja-JP" sz="1100">
              <a:solidFill>
                <a:schemeClr val="dk1"/>
              </a:solidFill>
              <a:effectLst/>
              <a:latin typeface="+mn-lt"/>
              <a:ea typeface="+mn-ea"/>
              <a:cs typeface="+mn-cs"/>
            </a:rPr>
            <a:t>　今後は広域ごみ処理施設の</a:t>
          </a:r>
          <a:r>
            <a:rPr kumimoji="1" lang="ja-JP" altLang="en-US" sz="1100">
              <a:solidFill>
                <a:schemeClr val="dk1"/>
              </a:solidFill>
              <a:effectLst/>
              <a:latin typeface="+mn-lt"/>
              <a:ea typeface="+mn-ea"/>
              <a:cs typeface="+mn-cs"/>
            </a:rPr>
            <a:t>本格稼働</a:t>
          </a:r>
          <a:r>
            <a:rPr kumimoji="1" lang="ja-JP" altLang="ja-JP" sz="1100">
              <a:solidFill>
                <a:schemeClr val="dk1"/>
              </a:solidFill>
              <a:effectLst/>
              <a:latin typeface="+mn-lt"/>
              <a:ea typeface="+mn-ea"/>
              <a:cs typeface="+mn-cs"/>
            </a:rPr>
            <a:t>などにより、職員の適正配置を図り、人件費の抑制に努める。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449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44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138430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106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138430</xdr:rowOff>
    </xdr:from>
    <xdr:to>
      <xdr:col>11</xdr:col>
      <xdr:colOff>9525</xdr:colOff>
      <xdr:row>37</xdr:row>
      <xdr:rowOff>27940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106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163830</xdr:rowOff>
    </xdr:from>
    <xdr:to>
      <xdr:col>24</xdr:col>
      <xdr:colOff>76200</xdr:colOff>
      <xdr:row>37</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135907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129540</xdr:rowOff>
    </xdr:from>
    <xdr:to>
      <xdr:col>15</xdr:col>
      <xdr:colOff>149225</xdr:colOff>
      <xdr:row>37</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87630</xdr:rowOff>
    </xdr:from>
    <xdr:to>
      <xdr:col>11</xdr:col>
      <xdr:colOff>60325</xdr:colOff>
      <xdr:row>37</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148590</xdr:rowOff>
    </xdr:from>
    <xdr:to>
      <xdr:col>6</xdr:col>
      <xdr:colOff>171450</xdr:colOff>
      <xdr:row>37</xdr:row>
      <xdr:rowOff>78740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63517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0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物件費については、合併により町内にごみ処理施設が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か所になるなど重複施設が多く、また平成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年度から通年稼働となった健康増進施設の運営に係る費用の上乗せ等もあり、多額の費用を要している。</a:t>
          </a:r>
          <a:endParaRPr lang="ja-JP" altLang="ja-JP" sz="1400">
            <a:effectLst/>
          </a:endParaRPr>
        </a:p>
        <a:p>
          <a:r>
            <a:rPr kumimoji="1" lang="ja-JP" altLang="ja-JP" sz="1100">
              <a:solidFill>
                <a:schemeClr val="dk1"/>
              </a:solidFill>
              <a:effectLst/>
              <a:latin typeface="+mn-lt"/>
              <a:ea typeface="+mn-ea"/>
              <a:cs typeface="+mn-cs"/>
            </a:rPr>
            <a:t>　今後は公共施設管理計画等により施設の統廃合を含めた見直しを行うなど、物件費のさらなる抑制に努める。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165100</xdr:rowOff>
    </xdr:from>
    <xdr:to>
      <xdr:col>82</xdr:col>
      <xdr:colOff>107950</xdr:colOff>
      <xdr:row>18</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079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165100</xdr:rowOff>
    </xdr:from>
    <xdr:to>
      <xdr:col>78</xdr:col>
      <xdr:colOff>69850</xdr:colOff>
      <xdr:row>17</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79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98425</xdr:rowOff>
    </xdr:from>
    <xdr:to>
      <xdr:col>73</xdr:col>
      <xdr:colOff>180975</xdr:colOff>
      <xdr:row>17</xdr:row>
      <xdr:rowOff>165100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41625"/>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98425</xdr:rowOff>
    </xdr:from>
    <xdr:to>
      <xdr:col>69</xdr:col>
      <xdr:colOff>92075</xdr:colOff>
      <xdr:row>17</xdr:row>
      <xdr:rowOff>3175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416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152400</xdr:rowOff>
    </xdr:from>
    <xdr:to>
      <xdr:col>82</xdr:col>
      <xdr:colOff>158750</xdr:colOff>
      <xdr:row>18</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124477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114300</xdr:rowOff>
    </xdr:from>
    <xdr:to>
      <xdr:col>78</xdr:col>
      <xdr:colOff>120650</xdr:colOff>
      <xdr:row>18</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02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29227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11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114300</xdr:rowOff>
    </xdr:from>
    <xdr:to>
      <xdr:col>74</xdr:col>
      <xdr:colOff>31750</xdr:colOff>
      <xdr:row>18</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02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47625</xdr:rowOff>
    </xdr:from>
    <xdr:to>
      <xdr:col>69</xdr:col>
      <xdr:colOff>142875</xdr:colOff>
      <xdr:row>16</xdr:row>
      <xdr:rowOff>149225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134002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123825</xdr:rowOff>
    </xdr:from>
    <xdr:to>
      <xdr:col>65</xdr:col>
      <xdr:colOff>53975</xdr:colOff>
      <xdr:row>17</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38752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年度においては、前年度に比べると</a:t>
          </a:r>
          <a:r>
            <a:rPr kumimoji="1" lang="en-US" altLang="ja-JP" sz="1100" b="0" i="0" baseline="0">
              <a:solidFill>
                <a:schemeClr val="dk1"/>
              </a:solidFill>
              <a:effectLst/>
              <a:latin typeface="+mn-lt"/>
              <a:ea typeface="+mn-ea"/>
              <a:cs typeface="+mn-cs"/>
            </a:rPr>
            <a:t>0.4</a:t>
          </a:r>
          <a:r>
            <a:rPr kumimoji="1" lang="ja-JP" altLang="en-US" sz="1100" b="0" i="0" baseline="0">
              <a:solidFill>
                <a:schemeClr val="dk1"/>
              </a:solidFill>
              <a:effectLst/>
              <a:latin typeface="+mn-lt"/>
              <a:ea typeface="+mn-ea"/>
              <a:cs typeface="+mn-cs"/>
            </a:rPr>
            <a:t>ポイント増加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たが</a:t>
          </a:r>
          <a:r>
            <a:rPr kumimoji="1" lang="ja-JP" altLang="ja-JP" sz="1100" b="0" i="0" baseline="0">
              <a:solidFill>
                <a:schemeClr val="dk1"/>
              </a:solidFill>
              <a:effectLst/>
              <a:latin typeface="+mn-lt"/>
              <a:ea typeface="+mn-ea"/>
              <a:cs typeface="+mn-cs"/>
            </a:rPr>
            <a:t>、類似団体平均より低くなっている。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a:t>
          </a:r>
          <a:r>
            <a:rPr kumimoji="1" lang="ja-JP" altLang="en-US" sz="1100" b="0" i="0" baseline="0">
              <a:solidFill>
                <a:schemeClr val="dk1"/>
              </a:solidFill>
              <a:effectLst/>
              <a:latin typeface="+mn-lt"/>
              <a:ea typeface="+mn-ea"/>
              <a:cs typeface="+mn-cs"/>
            </a:rPr>
            <a:t>高齢化に伴い老人福祉等に係る扶助費の増加が見込まれるため、</a:t>
          </a:r>
          <a:r>
            <a:rPr kumimoji="1" lang="ja-JP" altLang="ja-JP" sz="1100" b="0" i="0" baseline="0">
              <a:solidFill>
                <a:schemeClr val="dk1"/>
              </a:solidFill>
              <a:effectLst/>
              <a:latin typeface="+mn-lt"/>
              <a:ea typeface="+mn-ea"/>
              <a:cs typeface="+mn-cs"/>
            </a:rPr>
            <a:t>適正かつ公正な扶助費の支出により、水準の維持に努める。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97065</xdr:rowOff>
    </xdr:from>
    <xdr:to>
      <xdr:col>24</xdr:col>
      <xdr:colOff>25400</xdr:colOff>
      <xdr:row>55</xdr:row>
      <xdr:rowOff>140607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526815"/>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97065</xdr:rowOff>
    </xdr:from>
    <xdr:to>
      <xdr:col>19</xdr:col>
      <xdr:colOff>187325</xdr:colOff>
      <xdr:row>55</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526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57</xdr:row>
      <xdr:rowOff>124278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548585"/>
          <a:ext cx="8890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57</xdr:row>
      <xdr:rowOff>124278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570357"/>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89807</xdr:rowOff>
    </xdr:from>
    <xdr:to>
      <xdr:col>24</xdr:col>
      <xdr:colOff>76200</xdr:colOff>
      <xdr:row>56</xdr:row>
      <xdr:rowOff>19957</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106334</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46265</xdr:rowOff>
    </xdr:from>
    <xdr:to>
      <xdr:col>20</xdr:col>
      <xdr:colOff>38100</xdr:colOff>
      <xdr:row>55</xdr:row>
      <xdr:rowOff>147865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158042</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73478</xdr:rowOff>
    </xdr:from>
    <xdr:to>
      <xdr:col>11</xdr:col>
      <xdr:colOff>60325</xdr:colOff>
      <xdr:row>58</xdr:row>
      <xdr:rowOff>3628</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159855</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30134</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その他としては、広域連合</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への繰出金（</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適正維持</a:t>
          </a:r>
          <a:r>
            <a:rPr kumimoji="1" lang="ja-JP" altLang="ja-JP" sz="1100">
              <a:solidFill>
                <a:schemeClr val="dk1"/>
              </a:solidFill>
              <a:effectLst/>
              <a:latin typeface="+mn-lt"/>
              <a:ea typeface="+mn-ea"/>
              <a:cs typeface="+mn-cs"/>
            </a:rPr>
            <a:t>による影響が大きく、「その他」全体で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ポイント減少し、類似団体平均より低くなっている。</a:t>
          </a:r>
          <a:endParaRPr lang="ja-JP" altLang="ja-JP" sz="1400">
            <a:effectLst/>
          </a:endParaRPr>
        </a:p>
        <a:p>
          <a:r>
            <a:rPr kumimoji="1" lang="ja-JP" altLang="ja-JP" sz="1100">
              <a:solidFill>
                <a:schemeClr val="dk1"/>
              </a:solidFill>
              <a:effectLst/>
              <a:latin typeface="+mn-lt"/>
              <a:ea typeface="+mn-ea"/>
              <a:cs typeface="+mn-cs"/>
            </a:rPr>
            <a:t>　今後も他会計の収支状況の把握について注意を払い、赤字補てん的な繰出金の拠出が大きくならないよう努める。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137885</xdr:rowOff>
    </xdr:from>
    <xdr:to>
      <xdr:col>82</xdr:col>
      <xdr:colOff>107950</xdr:colOff>
      <xdr:row>54</xdr:row>
      <xdr:rowOff>148772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3961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148772</xdr:rowOff>
    </xdr:from>
    <xdr:to>
      <xdr:col>78</xdr:col>
      <xdr:colOff>69850</xdr:colOff>
      <xdr:row>55</xdr:row>
      <xdr:rowOff>31750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4070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55</xdr:row>
      <xdr:rowOff>151493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94615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151493</xdr:rowOff>
    </xdr:from>
    <xdr:to>
      <xdr:col>69</xdr:col>
      <xdr:colOff>92075</xdr:colOff>
      <xdr:row>56</xdr:row>
      <xdr:rowOff>67128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5812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87085</xdr:rowOff>
    </xdr:from>
    <xdr:to>
      <xdr:col>82</xdr:col>
      <xdr:colOff>158750</xdr:colOff>
      <xdr:row>55</xdr:row>
      <xdr:rowOff>17235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103612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97972</xdr:rowOff>
    </xdr:from>
    <xdr:to>
      <xdr:col>78</xdr:col>
      <xdr:colOff>120650</xdr:colOff>
      <xdr:row>55</xdr:row>
      <xdr:rowOff>28122</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38299</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12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100693</xdr:rowOff>
    </xdr:from>
    <xdr:to>
      <xdr:col>69</xdr:col>
      <xdr:colOff>142875</xdr:colOff>
      <xdr:row>56</xdr:row>
      <xdr:rowOff>30843</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41020</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16328</xdr:rowOff>
    </xdr:from>
    <xdr:to>
      <xdr:col>65</xdr:col>
      <xdr:colOff>53975</xdr:colOff>
      <xdr:row>56</xdr:row>
      <xdr:rowOff>117928</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128105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行財政改革に基づき、町単独補助金を平成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％、それぞれ削減するとともに、平成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年度以降も同水準の維持に努めている。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154432</xdr:rowOff>
    </xdr:from>
    <xdr:to>
      <xdr:col>82</xdr:col>
      <xdr:colOff>107950</xdr:colOff>
      <xdr:row>37</xdr:row>
      <xdr:rowOff>5842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3266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36</xdr:row>
      <xdr:rowOff>159004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326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94996</xdr:rowOff>
    </xdr:from>
    <xdr:to>
      <xdr:col>73</xdr:col>
      <xdr:colOff>180975</xdr:colOff>
      <xdr:row>36</xdr:row>
      <xdr:rowOff>159004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2671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94996</xdr:rowOff>
    </xdr:from>
    <xdr:to>
      <xdr:col>69</xdr:col>
      <xdr:colOff>92075</xdr:colOff>
      <xdr:row>36</xdr:row>
      <xdr:rowOff>113284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2671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143019</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103632</xdr:rowOff>
    </xdr:from>
    <xdr:to>
      <xdr:col>78</xdr:col>
      <xdr:colOff>120650</xdr:colOff>
      <xdr:row>37</xdr:row>
      <xdr:rowOff>33782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地方債の借入額の抑制、低金利での借入の効果によ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償還額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傾向にあるが</a:t>
          </a:r>
          <a:r>
            <a:rPr kumimoji="1" lang="ja-JP" altLang="ja-JP" sz="1100">
              <a:solidFill>
                <a:schemeClr val="dk1"/>
              </a:solidFill>
              <a:effectLst/>
              <a:latin typeface="+mn-lt"/>
              <a:ea typeface="+mn-ea"/>
              <a:cs typeface="+mn-cs"/>
            </a:rPr>
            <a:t>、普通建設事業等においては、合併特例事業債や過疎対策事業債等の交付税算入率の高い起債への依存度が高いため、類似団体平均と比較して</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ポイント高くなっている。</a:t>
          </a:r>
          <a:endParaRPr lang="ja-JP" altLang="ja-JP" sz="1400">
            <a:effectLst/>
          </a:endParaRPr>
        </a:p>
        <a:p>
          <a:r>
            <a:rPr kumimoji="1" lang="ja-JP" altLang="ja-JP" sz="1100">
              <a:solidFill>
                <a:schemeClr val="dk1"/>
              </a:solidFill>
              <a:effectLst/>
              <a:latin typeface="+mn-lt"/>
              <a:ea typeface="+mn-ea"/>
              <a:cs typeface="+mn-cs"/>
            </a:rPr>
            <a:t>　今後は、新たな地方債の借入については基準財政需要額算入比率の大きいものに限定し、償還額内での借入により地方債残高を減少させ、実質公債費比率の同等水準での維持</a:t>
          </a:r>
          <a:r>
            <a:rPr kumimoji="1" lang="ja-JP" altLang="en-US" sz="1100">
              <a:solidFill>
                <a:schemeClr val="dk1"/>
              </a:solidFill>
              <a:effectLst/>
              <a:latin typeface="+mn-lt"/>
              <a:ea typeface="+mn-ea"/>
              <a:cs typeface="+mn-cs"/>
            </a:rPr>
            <a:t>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60706</xdr:rowOff>
    </xdr:from>
    <xdr:to>
      <xdr:col>24</xdr:col>
      <xdr:colOff>25400</xdr:colOff>
      <xdr:row>79</xdr:row>
      <xdr:rowOff>92711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605256"/>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65278</xdr:rowOff>
    </xdr:from>
    <xdr:to>
      <xdr:col>19</xdr:col>
      <xdr:colOff>187325</xdr:colOff>
      <xdr:row>79</xdr:row>
      <xdr:rowOff>92711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6098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168148</xdr:rowOff>
    </xdr:from>
    <xdr:to>
      <xdr:col>15</xdr:col>
      <xdr:colOff>98425</xdr:colOff>
      <xdr:row>79</xdr:row>
      <xdr:rowOff>65278</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412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168148</xdr:rowOff>
    </xdr:from>
    <xdr:to>
      <xdr:col>11</xdr:col>
      <xdr:colOff>9525</xdr:colOff>
      <xdr:row>79</xdr:row>
      <xdr:rowOff>60706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412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9906</xdr:rowOff>
    </xdr:from>
    <xdr:to>
      <xdr:col>24</xdr:col>
      <xdr:colOff>76200</xdr:colOff>
      <xdr:row>79</xdr:row>
      <xdr:rowOff>111506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153433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41911</xdr:rowOff>
    </xdr:from>
    <xdr:to>
      <xdr:col>20</xdr:col>
      <xdr:colOff>38100</xdr:colOff>
      <xdr:row>79</xdr:row>
      <xdr:rowOff>143511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128288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72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14478</xdr:rowOff>
    </xdr:from>
    <xdr:to>
      <xdr:col>15</xdr:col>
      <xdr:colOff>149225</xdr:colOff>
      <xdr:row>79</xdr:row>
      <xdr:rowOff>116078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100855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117348</xdr:rowOff>
    </xdr:from>
    <xdr:to>
      <xdr:col>11</xdr:col>
      <xdr:colOff>60325</xdr:colOff>
      <xdr:row>79</xdr:row>
      <xdr:rowOff>47498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32275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7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9906</xdr:rowOff>
    </xdr:from>
    <xdr:to>
      <xdr:col>6</xdr:col>
      <xdr:colOff>171450</xdr:colOff>
      <xdr:row>79</xdr:row>
      <xdr:rowOff>111506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96283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経常収支比率</a:t>
          </a:r>
          <a:r>
            <a:rPr kumimoji="1" lang="en-US" altLang="ja-JP" sz="1100">
              <a:solidFill>
                <a:schemeClr val="dk1"/>
              </a:solidFill>
              <a:effectLst/>
              <a:latin typeface="+mn-lt"/>
              <a:ea typeface="+mn-ea"/>
              <a:cs typeface="+mn-cs"/>
            </a:rPr>
            <a:t>93.0</a:t>
          </a:r>
          <a:r>
            <a:rPr kumimoji="1" lang="ja-JP" altLang="ja-JP" sz="1100">
              <a:solidFill>
                <a:schemeClr val="dk1"/>
              </a:solidFill>
              <a:effectLst/>
              <a:latin typeface="+mn-lt"/>
              <a:ea typeface="+mn-ea"/>
              <a:cs typeface="+mn-cs"/>
            </a:rPr>
            <a:t>％のうち公債費（</a:t>
          </a:r>
          <a:r>
            <a:rPr kumimoji="1" lang="en-US" altLang="ja-JP" sz="1100">
              <a:solidFill>
                <a:schemeClr val="dk1"/>
              </a:solidFill>
              <a:effectLst/>
              <a:latin typeface="+mn-lt"/>
              <a:ea typeface="+mn-ea"/>
              <a:cs typeface="+mn-cs"/>
            </a:rPr>
            <a:t>22.3</a:t>
          </a:r>
          <a:r>
            <a:rPr kumimoji="1" lang="ja-JP" altLang="ja-JP" sz="1100">
              <a:solidFill>
                <a:schemeClr val="dk1"/>
              </a:solidFill>
              <a:effectLst/>
              <a:latin typeface="+mn-lt"/>
              <a:ea typeface="+mn-ea"/>
              <a:cs typeface="+mn-cs"/>
            </a:rPr>
            <a:t>％）以外では、人件費（</a:t>
          </a:r>
          <a:r>
            <a:rPr kumimoji="1" lang="en-US" altLang="ja-JP" sz="1100">
              <a:solidFill>
                <a:schemeClr val="dk1"/>
              </a:solidFill>
              <a:effectLst/>
              <a:latin typeface="+mn-lt"/>
              <a:ea typeface="+mn-ea"/>
              <a:cs typeface="+mn-cs"/>
            </a:rPr>
            <a:t>29.3</a:t>
          </a:r>
          <a:r>
            <a:rPr kumimoji="1" lang="ja-JP" altLang="ja-JP" sz="1100">
              <a:solidFill>
                <a:schemeClr val="dk1"/>
              </a:solidFill>
              <a:effectLst/>
              <a:latin typeface="+mn-lt"/>
              <a:ea typeface="+mn-ea"/>
              <a:cs typeface="+mn-cs"/>
            </a:rPr>
            <a:t>％）、物件費（</a:t>
          </a:r>
          <a:r>
            <a:rPr kumimoji="1" lang="en-US" altLang="ja-JP" sz="1100">
              <a:solidFill>
                <a:schemeClr val="dk1"/>
              </a:solidFill>
              <a:effectLst/>
              <a:latin typeface="+mn-lt"/>
              <a:ea typeface="+mn-ea"/>
              <a:cs typeface="+mn-cs"/>
            </a:rPr>
            <a:t>16.4</a:t>
          </a:r>
          <a:r>
            <a:rPr kumimoji="1" lang="ja-JP" altLang="ja-JP" sz="1100">
              <a:solidFill>
                <a:schemeClr val="dk1"/>
              </a:solidFill>
              <a:effectLst/>
              <a:latin typeface="+mn-lt"/>
              <a:ea typeface="+mn-ea"/>
              <a:cs typeface="+mn-cs"/>
            </a:rPr>
            <a:t>％）、維持補修費（</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％）、扶助費（</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％）、補助費等（</a:t>
          </a:r>
          <a:r>
            <a:rPr kumimoji="1" lang="en-US" altLang="ja-JP" sz="1100">
              <a:solidFill>
                <a:schemeClr val="dk1"/>
              </a:solidFill>
              <a:effectLst/>
              <a:latin typeface="+mn-lt"/>
              <a:ea typeface="+mn-ea"/>
              <a:cs typeface="+mn-cs"/>
            </a:rPr>
            <a:t>13.6</a:t>
          </a:r>
          <a:r>
            <a:rPr kumimoji="1" lang="ja-JP" altLang="ja-JP" sz="1100">
              <a:solidFill>
                <a:schemeClr val="dk1"/>
              </a:solidFill>
              <a:effectLst/>
              <a:latin typeface="+mn-lt"/>
              <a:ea typeface="+mn-ea"/>
              <a:cs typeface="+mn-cs"/>
            </a:rPr>
            <a:t>％）、繰出金（</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％）などとなっている。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行財政改革大綱などに基づき、今後も経費節減に努める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110998</xdr:rowOff>
    </xdr:from>
    <xdr:to>
      <xdr:col>82</xdr:col>
      <xdr:colOff>107950</xdr:colOff>
      <xdr:row>76</xdr:row>
      <xdr:rowOff>44704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69748"/>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110998</xdr:rowOff>
    </xdr:from>
    <xdr:to>
      <xdr:col>78</xdr:col>
      <xdr:colOff>69850</xdr:colOff>
      <xdr:row>75</xdr:row>
      <xdr:rowOff>156718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9697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124714</xdr:rowOff>
    </xdr:from>
    <xdr:to>
      <xdr:col>73</xdr:col>
      <xdr:colOff>180975</xdr:colOff>
      <xdr:row>75</xdr:row>
      <xdr:rowOff>156718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834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124714</xdr:rowOff>
    </xdr:from>
    <xdr:to>
      <xdr:col>69</xdr:col>
      <xdr:colOff>92075</xdr:colOff>
      <xdr:row>75</xdr:row>
      <xdr:rowOff>152146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834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165354</xdr:rowOff>
    </xdr:from>
    <xdr:to>
      <xdr:col>82</xdr:col>
      <xdr:colOff>158750</xdr:colOff>
      <xdr:row>76</xdr:row>
      <xdr:rowOff>95504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10431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525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46245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73914</xdr:rowOff>
    </xdr:from>
    <xdr:to>
      <xdr:col>69</xdr:col>
      <xdr:colOff>142875</xdr:colOff>
      <xdr:row>76</xdr:row>
      <xdr:rowOff>4065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14241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15917</xdr:rowOff>
    </xdr:from>
    <xdr:to>
      <xdr:col>29</xdr:col>
      <xdr:colOff>127000</xdr:colOff>
      <xdr:row>15</xdr:row>
      <xdr:rowOff>96787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35292"/>
          <a:ext cx="647700" cy="80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96787</xdr:rowOff>
    </xdr:from>
    <xdr:to>
      <xdr:col>26</xdr:col>
      <xdr:colOff>50800</xdr:colOff>
      <xdr:row>15</xdr:row>
      <xdr:rowOff>130203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16162"/>
          <a:ext cx="698500" cy="33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130203</xdr:rowOff>
    </xdr:from>
    <xdr:to>
      <xdr:col>22</xdr:col>
      <xdr:colOff>114300</xdr:colOff>
      <xdr:row>15</xdr:row>
      <xdr:rowOff>144715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49578"/>
          <a:ext cx="698500" cy="14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144715</xdr:rowOff>
    </xdr:from>
    <xdr:to>
      <xdr:col>18</xdr:col>
      <xdr:colOff>177800</xdr:colOff>
      <xdr:row>16</xdr:row>
      <xdr:rowOff>14422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64090"/>
          <a:ext cx="698500" cy="41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136567</xdr:rowOff>
    </xdr:from>
    <xdr:to>
      <xdr:col>29</xdr:col>
      <xdr:colOff>177800</xdr:colOff>
      <xdr:row>15</xdr:row>
      <xdr:rowOff>66717</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584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153094</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29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45987</xdr:rowOff>
    </xdr:from>
    <xdr:to>
      <xdr:col>26</xdr:col>
      <xdr:colOff>101600</xdr:colOff>
      <xdr:row>15</xdr:row>
      <xdr:rowOff>147587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65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157764</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34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79403</xdr:rowOff>
    </xdr:from>
    <xdr:to>
      <xdr:col>22</xdr:col>
      <xdr:colOff>165100</xdr:colOff>
      <xdr:row>16</xdr:row>
      <xdr:rowOff>9553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698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19730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46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93915</xdr:rowOff>
    </xdr:from>
    <xdr:to>
      <xdr:col>19</xdr:col>
      <xdr:colOff>38100</xdr:colOff>
      <xdr:row>16</xdr:row>
      <xdr:rowOff>24065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13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34242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482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135072</xdr:rowOff>
    </xdr:from>
    <xdr:to>
      <xdr:col>15</xdr:col>
      <xdr:colOff>101600</xdr:colOff>
      <xdr:row>16</xdr:row>
      <xdr:rowOff>65222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754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75399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23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312528</xdr:rowOff>
    </xdr:from>
    <xdr:to>
      <xdr:col>29</xdr:col>
      <xdr:colOff>127000</xdr:colOff>
      <xdr:row>36</xdr:row>
      <xdr:rowOff>44114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22878"/>
          <a:ext cx="647700" cy="74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44114</xdr:rowOff>
    </xdr:from>
    <xdr:to>
      <xdr:col>26</xdr:col>
      <xdr:colOff>50800</xdr:colOff>
      <xdr:row>36</xdr:row>
      <xdr:rowOff>77318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97364"/>
          <a:ext cx="698500" cy="33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77318</xdr:rowOff>
    </xdr:from>
    <xdr:to>
      <xdr:col>22</xdr:col>
      <xdr:colOff>114300</xdr:colOff>
      <xdr:row>36</xdr:row>
      <xdr:rowOff>147460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30568"/>
          <a:ext cx="698500" cy="70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147460</xdr:rowOff>
    </xdr:from>
    <xdr:to>
      <xdr:col>18</xdr:col>
      <xdr:colOff>177800</xdr:colOff>
      <xdr:row>36</xdr:row>
      <xdr:rowOff>153403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00710"/>
          <a:ext cx="698500" cy="5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261728</xdr:rowOff>
    </xdr:from>
    <xdr:to>
      <xdr:col>29</xdr:col>
      <xdr:colOff>177800</xdr:colOff>
      <xdr:row>36</xdr:row>
      <xdr:rowOff>20428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72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106805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1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336214</xdr:rowOff>
    </xdr:from>
    <xdr:to>
      <xdr:col>26</xdr:col>
      <xdr:colOff>101600</xdr:colOff>
      <xdr:row>36</xdr:row>
      <xdr:rowOff>94914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46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105091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15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26518</xdr:rowOff>
    </xdr:from>
    <xdr:to>
      <xdr:col>22</xdr:col>
      <xdr:colOff>165100</xdr:colOff>
      <xdr:row>36</xdr:row>
      <xdr:rowOff>128118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79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138295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96660</xdr:rowOff>
    </xdr:from>
    <xdr:to>
      <xdr:col>19</xdr:col>
      <xdr:colOff>38100</xdr:colOff>
      <xdr:row>37</xdr:row>
      <xdr:rowOff>26810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49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11587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36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102603</xdr:rowOff>
    </xdr:from>
    <xdr:to>
      <xdr:col>15</xdr:col>
      <xdr:colOff>101600</xdr:colOff>
      <xdr:row>37</xdr:row>
      <xdr:rowOff>32753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55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214380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24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13,759
13,308
256.55
11,880,425
11,224,776
630,726
6,354,671
10,936,483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150773</xdr:rowOff>
    </xdr:from>
    <xdr:to>
      <xdr:col>24</xdr:col>
      <xdr:colOff>63500</xdr:colOff>
      <xdr:row>35</xdr:row>
      <xdr:rowOff>44488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980073"/>
          <a:ext cx="838200" cy="6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44488</xdr:rowOff>
    </xdr:from>
    <xdr:to>
      <xdr:col>19</xdr:col>
      <xdr:colOff>177800</xdr:colOff>
      <xdr:row>35</xdr:row>
      <xdr:rowOff>50322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45238"/>
          <a:ext cx="889000" cy="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50322</xdr:rowOff>
    </xdr:from>
    <xdr:to>
      <xdr:col>15</xdr:col>
      <xdr:colOff>50800</xdr:colOff>
      <xdr:row>35</xdr:row>
      <xdr:rowOff>68999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51072"/>
          <a:ext cx="889000" cy="1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68999</xdr:rowOff>
    </xdr:from>
    <xdr:to>
      <xdr:col>10</xdr:col>
      <xdr:colOff>114300</xdr:colOff>
      <xdr:row>35</xdr:row>
      <xdr:rowOff>101579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69749"/>
          <a:ext cx="889000" cy="3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99973</xdr:rowOff>
    </xdr:from>
    <xdr:to>
      <xdr:col>24</xdr:col>
      <xdr:colOff>114300</xdr:colOff>
      <xdr:row>35</xdr:row>
      <xdr:rowOff>30123</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122850</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78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165138</xdr:rowOff>
    </xdr:from>
    <xdr:to>
      <xdr:col>20</xdr:col>
      <xdr:colOff>38100</xdr:colOff>
      <xdr:row>35</xdr:row>
      <xdr:rowOff>95288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99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111815</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6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170972</xdr:rowOff>
    </xdr:from>
    <xdr:to>
      <xdr:col>15</xdr:col>
      <xdr:colOff>101600</xdr:colOff>
      <xdr:row>35</xdr:row>
      <xdr:rowOff>101122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0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117649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75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18199</xdr:rowOff>
    </xdr:from>
    <xdr:to>
      <xdr:col>10</xdr:col>
      <xdr:colOff>165100</xdr:colOff>
      <xdr:row>35</xdr:row>
      <xdr:rowOff>119799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1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136326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79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50779</xdr:rowOff>
    </xdr:from>
    <xdr:to>
      <xdr:col>6</xdr:col>
      <xdr:colOff>38100</xdr:colOff>
      <xdr:row>35</xdr:row>
      <xdr:rowOff>152379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5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168906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26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24659</xdr:rowOff>
    </xdr:from>
    <xdr:to>
      <xdr:col>24</xdr:col>
      <xdr:colOff>63500</xdr:colOff>
      <xdr:row>57</xdr:row>
      <xdr:rowOff>54912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97309"/>
          <a:ext cx="838200" cy="3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54912</xdr:rowOff>
    </xdr:from>
    <xdr:to>
      <xdr:col>19</xdr:col>
      <xdr:colOff>177800</xdr:colOff>
      <xdr:row>57</xdr:row>
      <xdr:rowOff>76894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27562"/>
          <a:ext cx="889000" cy="2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76894</xdr:rowOff>
    </xdr:from>
    <xdr:to>
      <xdr:col>15</xdr:col>
      <xdr:colOff>50800</xdr:colOff>
      <xdr:row>57</xdr:row>
      <xdr:rowOff>97190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49544"/>
          <a:ext cx="889000" cy="2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95949</xdr:rowOff>
    </xdr:from>
    <xdr:to>
      <xdr:col>10</xdr:col>
      <xdr:colOff>114300</xdr:colOff>
      <xdr:row>57</xdr:row>
      <xdr:rowOff>97190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68599"/>
          <a:ext cx="8890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145309</xdr:rowOff>
    </xdr:from>
    <xdr:to>
      <xdr:col>24</xdr:col>
      <xdr:colOff>114300</xdr:colOff>
      <xdr:row>57</xdr:row>
      <xdr:rowOff>75459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4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168186</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9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4112</xdr:rowOff>
    </xdr:from>
    <xdr:to>
      <xdr:col>20</xdr:col>
      <xdr:colOff>38100</xdr:colOff>
      <xdr:row>57</xdr:row>
      <xdr:rowOff>105712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7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122239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51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26094</xdr:rowOff>
    </xdr:from>
    <xdr:to>
      <xdr:col>15</xdr:col>
      <xdr:colOff>101600</xdr:colOff>
      <xdr:row>57</xdr:row>
      <xdr:rowOff>127694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144221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7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46390</xdr:rowOff>
    </xdr:from>
    <xdr:to>
      <xdr:col>10</xdr:col>
      <xdr:colOff>165100</xdr:colOff>
      <xdr:row>57</xdr:row>
      <xdr:rowOff>147990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1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164517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94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45149</xdr:rowOff>
    </xdr:from>
    <xdr:to>
      <xdr:col>6</xdr:col>
      <xdr:colOff>38100</xdr:colOff>
      <xdr:row>57</xdr:row>
      <xdr:rowOff>146749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1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163276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93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127081</xdr:rowOff>
    </xdr:from>
    <xdr:to>
      <xdr:col>24</xdr:col>
      <xdr:colOff>63500</xdr:colOff>
      <xdr:row>78</xdr:row>
      <xdr:rowOff>2837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28731"/>
          <a:ext cx="838200" cy="4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124932</xdr:rowOff>
    </xdr:from>
    <xdr:to>
      <xdr:col>19</xdr:col>
      <xdr:colOff>177800</xdr:colOff>
      <xdr:row>77</xdr:row>
      <xdr:rowOff>127081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26582"/>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123217</xdr:rowOff>
    </xdr:from>
    <xdr:to>
      <xdr:col>15</xdr:col>
      <xdr:colOff>50800</xdr:colOff>
      <xdr:row>77</xdr:row>
      <xdr:rowOff>124932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2486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123217</xdr:rowOff>
    </xdr:from>
    <xdr:to>
      <xdr:col>10</xdr:col>
      <xdr:colOff>114300</xdr:colOff>
      <xdr:row>77</xdr:row>
      <xdr:rowOff>142625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24867"/>
          <a:ext cx="8890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123487</xdr:rowOff>
    </xdr:from>
    <xdr:to>
      <xdr:col>24</xdr:col>
      <xdr:colOff>114300</xdr:colOff>
      <xdr:row>78</xdr:row>
      <xdr:rowOff>53637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2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76281</xdr:rowOff>
    </xdr:from>
    <xdr:to>
      <xdr:col>20</xdr:col>
      <xdr:colOff>38100</xdr:colOff>
      <xdr:row>78</xdr:row>
      <xdr:rowOff>6431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7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22958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05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74132</xdr:rowOff>
    </xdr:from>
    <xdr:to>
      <xdr:col>15</xdr:col>
      <xdr:colOff>101600</xdr:colOff>
      <xdr:row>78</xdr:row>
      <xdr:rowOff>4282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7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20809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05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72417</xdr:rowOff>
    </xdr:from>
    <xdr:to>
      <xdr:col>10</xdr:col>
      <xdr:colOff>165100</xdr:colOff>
      <xdr:row>78</xdr:row>
      <xdr:rowOff>2567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7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19094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04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91825</xdr:rowOff>
    </xdr:from>
    <xdr:to>
      <xdr:col>6</xdr:col>
      <xdr:colOff>38100</xdr:colOff>
      <xdr:row>78</xdr:row>
      <xdr:rowOff>21975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9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38502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06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77172</xdr:rowOff>
    </xdr:from>
    <xdr:to>
      <xdr:col>24</xdr:col>
      <xdr:colOff>63500</xdr:colOff>
      <xdr:row>95</xdr:row>
      <xdr:rowOff>139895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364922"/>
          <a:ext cx="838200" cy="6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77172</xdr:rowOff>
    </xdr:from>
    <xdr:to>
      <xdr:col>19</xdr:col>
      <xdr:colOff>177800</xdr:colOff>
      <xdr:row>96</xdr:row>
      <xdr:rowOff>10573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64922"/>
          <a:ext cx="889000" cy="10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23289</xdr:rowOff>
    </xdr:from>
    <xdr:to>
      <xdr:col>15</xdr:col>
      <xdr:colOff>50800</xdr:colOff>
      <xdr:row>96</xdr:row>
      <xdr:rowOff>10573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11039"/>
          <a:ext cx="889000" cy="15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23289</xdr:rowOff>
    </xdr:from>
    <xdr:to>
      <xdr:col>10</xdr:col>
      <xdr:colOff>114300</xdr:colOff>
      <xdr:row>96</xdr:row>
      <xdr:rowOff>128456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11039"/>
          <a:ext cx="889000" cy="27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89095</xdr:rowOff>
    </xdr:from>
    <xdr:to>
      <xdr:col>24</xdr:col>
      <xdr:colOff>114300</xdr:colOff>
      <xdr:row>96</xdr:row>
      <xdr:rowOff>19245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7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67522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5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26372</xdr:rowOff>
    </xdr:from>
    <xdr:to>
      <xdr:col>20</xdr:col>
      <xdr:colOff>38100</xdr:colOff>
      <xdr:row>95</xdr:row>
      <xdr:rowOff>127972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1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119099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131223</xdr:rowOff>
    </xdr:from>
    <xdr:to>
      <xdr:col>15</xdr:col>
      <xdr:colOff>101600</xdr:colOff>
      <xdr:row>96</xdr:row>
      <xdr:rowOff>61373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52500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1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143939</xdr:rowOff>
    </xdr:from>
    <xdr:to>
      <xdr:col>10</xdr:col>
      <xdr:colOff>165100</xdr:colOff>
      <xdr:row>95</xdr:row>
      <xdr:rowOff>74089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6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90616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03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77656</xdr:rowOff>
    </xdr:from>
    <xdr:to>
      <xdr:col>6</xdr:col>
      <xdr:colOff>38100</xdr:colOff>
      <xdr:row>97</xdr:row>
      <xdr:rowOff>7806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3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170383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2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29472</xdr:rowOff>
    </xdr:from>
    <xdr:to>
      <xdr:col>55</xdr:col>
      <xdr:colOff>0</xdr:colOff>
      <xdr:row>37</xdr:row>
      <xdr:rowOff>82191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373122"/>
          <a:ext cx="838200" cy="5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61228</xdr:rowOff>
    </xdr:from>
    <xdr:to>
      <xdr:col>50</xdr:col>
      <xdr:colOff>114300</xdr:colOff>
      <xdr:row>37</xdr:row>
      <xdr:rowOff>82191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404878"/>
          <a:ext cx="889000" cy="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61228</xdr:rowOff>
    </xdr:from>
    <xdr:to>
      <xdr:col>45</xdr:col>
      <xdr:colOff>177800</xdr:colOff>
      <xdr:row>37</xdr:row>
      <xdr:rowOff>132101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404878"/>
          <a:ext cx="889000" cy="7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155591</xdr:rowOff>
    </xdr:from>
    <xdr:to>
      <xdr:col>41</xdr:col>
      <xdr:colOff>50800</xdr:colOff>
      <xdr:row>37</xdr:row>
      <xdr:rowOff>132101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56341"/>
          <a:ext cx="889000" cy="31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150122</xdr:rowOff>
    </xdr:from>
    <xdr:to>
      <xdr:col>55</xdr:col>
      <xdr:colOff>50800</xdr:colOff>
      <xdr:row>37</xdr:row>
      <xdr:rowOff>80272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128549</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0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31391</xdr:rowOff>
    </xdr:from>
    <xdr:to>
      <xdr:col>50</xdr:col>
      <xdr:colOff>165100</xdr:colOff>
      <xdr:row>37</xdr:row>
      <xdr:rowOff>132991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7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124118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467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10428</xdr:rowOff>
    </xdr:from>
    <xdr:to>
      <xdr:col>46</xdr:col>
      <xdr:colOff>38100</xdr:colOff>
      <xdr:row>37</xdr:row>
      <xdr:rowOff>112028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5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128555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12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81301</xdr:rowOff>
    </xdr:from>
    <xdr:to>
      <xdr:col>41</xdr:col>
      <xdr:colOff>101600</xdr:colOff>
      <xdr:row>38</xdr:row>
      <xdr:rowOff>11450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249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2577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1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104791</xdr:rowOff>
    </xdr:from>
    <xdr:to>
      <xdr:col>36</xdr:col>
      <xdr:colOff>165100</xdr:colOff>
      <xdr:row>36</xdr:row>
      <xdr:rowOff>34941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0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26068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19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79802</xdr:rowOff>
    </xdr:from>
    <xdr:to>
      <xdr:col>55</xdr:col>
      <xdr:colOff>0</xdr:colOff>
      <xdr:row>57</xdr:row>
      <xdr:rowOff>116453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52452"/>
          <a:ext cx="838200" cy="3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116453</xdr:rowOff>
    </xdr:from>
    <xdr:to>
      <xdr:col>50</xdr:col>
      <xdr:colOff>114300</xdr:colOff>
      <xdr:row>57</xdr:row>
      <xdr:rowOff>135983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89103"/>
          <a:ext cx="889000" cy="1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135983</xdr:rowOff>
    </xdr:from>
    <xdr:to>
      <xdr:col>45</xdr:col>
      <xdr:colOff>177800</xdr:colOff>
      <xdr:row>57</xdr:row>
      <xdr:rowOff>155261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08633"/>
          <a:ext cx="889000" cy="1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58842</xdr:rowOff>
    </xdr:from>
    <xdr:to>
      <xdr:col>41</xdr:col>
      <xdr:colOff>50800</xdr:colOff>
      <xdr:row>57</xdr:row>
      <xdr:rowOff>155261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31492"/>
          <a:ext cx="889000" cy="9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29002</xdr:rowOff>
    </xdr:from>
    <xdr:to>
      <xdr:col>55</xdr:col>
      <xdr:colOff>50800</xdr:colOff>
      <xdr:row>57</xdr:row>
      <xdr:rowOff>130602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0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7429</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8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65653</xdr:rowOff>
    </xdr:from>
    <xdr:to>
      <xdr:col>50</xdr:col>
      <xdr:colOff>165100</xdr:colOff>
      <xdr:row>57</xdr:row>
      <xdr:rowOff>167253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3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158380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3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85183</xdr:rowOff>
    </xdr:from>
    <xdr:to>
      <xdr:col>46</xdr:col>
      <xdr:colOff>38100</xdr:colOff>
      <xdr:row>58</xdr:row>
      <xdr:rowOff>15333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5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6460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5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104461</xdr:rowOff>
    </xdr:from>
    <xdr:to>
      <xdr:col>41</xdr:col>
      <xdr:colOff>101600</xdr:colOff>
      <xdr:row>58</xdr:row>
      <xdr:rowOff>34611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7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25738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6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8042</xdr:rowOff>
    </xdr:from>
    <xdr:to>
      <xdr:col>36</xdr:col>
      <xdr:colOff>165100</xdr:colOff>
      <xdr:row>57</xdr:row>
      <xdr:rowOff>109642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8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100769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87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23726</xdr:rowOff>
    </xdr:from>
    <xdr:to>
      <xdr:col>55</xdr:col>
      <xdr:colOff>0</xdr:colOff>
      <xdr:row>76</xdr:row>
      <xdr:rowOff>161229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053926"/>
          <a:ext cx="838200" cy="13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107234</xdr:rowOff>
    </xdr:from>
    <xdr:to>
      <xdr:col>50</xdr:col>
      <xdr:colOff>114300</xdr:colOff>
      <xdr:row>76</xdr:row>
      <xdr:rowOff>161229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137434"/>
          <a:ext cx="889000" cy="5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107234</xdr:rowOff>
    </xdr:from>
    <xdr:to>
      <xdr:col>45</xdr:col>
      <xdr:colOff>177800</xdr:colOff>
      <xdr:row>77</xdr:row>
      <xdr:rowOff>19267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137434"/>
          <a:ext cx="889000" cy="8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115280</xdr:rowOff>
    </xdr:from>
    <xdr:to>
      <xdr:col>41</xdr:col>
      <xdr:colOff>50800</xdr:colOff>
      <xdr:row>77</xdr:row>
      <xdr:rowOff>19267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974030"/>
          <a:ext cx="8890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144376</xdr:rowOff>
    </xdr:from>
    <xdr:to>
      <xdr:col>55</xdr:col>
      <xdr:colOff>50800</xdr:colOff>
      <xdr:row>76</xdr:row>
      <xdr:rowOff>74526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00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167253</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85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110429</xdr:rowOff>
    </xdr:from>
    <xdr:to>
      <xdr:col>50</xdr:col>
      <xdr:colOff>165100</xdr:colOff>
      <xdr:row>77</xdr:row>
      <xdr:rowOff>40579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4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57105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91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56434</xdr:rowOff>
    </xdr:from>
    <xdr:to>
      <xdr:col>46</xdr:col>
      <xdr:colOff>38100</xdr:colOff>
      <xdr:row>76</xdr:row>
      <xdr:rowOff>158034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08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3110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86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139917</xdr:rowOff>
    </xdr:from>
    <xdr:to>
      <xdr:col>41</xdr:col>
      <xdr:colOff>101600</xdr:colOff>
      <xdr:row>77</xdr:row>
      <xdr:rowOff>70067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7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61194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62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64480</xdr:rowOff>
    </xdr:from>
    <xdr:to>
      <xdr:col>36</xdr:col>
      <xdr:colOff>165100</xdr:colOff>
      <xdr:row>75</xdr:row>
      <xdr:rowOff>166080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92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11157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69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50569</xdr:rowOff>
    </xdr:from>
    <xdr:to>
      <xdr:col>55</xdr:col>
      <xdr:colOff>0</xdr:colOff>
      <xdr:row>98</xdr:row>
      <xdr:rowOff>59491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52669"/>
          <a:ext cx="838200" cy="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50569</xdr:rowOff>
    </xdr:from>
    <xdr:to>
      <xdr:col>50</xdr:col>
      <xdr:colOff>114300</xdr:colOff>
      <xdr:row>98</xdr:row>
      <xdr:rowOff>85021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52669"/>
          <a:ext cx="889000" cy="3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65853</xdr:rowOff>
    </xdr:from>
    <xdr:to>
      <xdr:col>45</xdr:col>
      <xdr:colOff>177800</xdr:colOff>
      <xdr:row>98</xdr:row>
      <xdr:rowOff>85021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67953"/>
          <a:ext cx="889000" cy="1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65853</xdr:rowOff>
    </xdr:from>
    <xdr:to>
      <xdr:col>41</xdr:col>
      <xdr:colOff>50800</xdr:colOff>
      <xdr:row>98</xdr:row>
      <xdr:rowOff>66777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67953"/>
          <a:ext cx="889000" cy="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8691</xdr:rowOff>
    </xdr:from>
    <xdr:to>
      <xdr:col>55</xdr:col>
      <xdr:colOff>50800</xdr:colOff>
      <xdr:row>98</xdr:row>
      <xdr:rowOff>110291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1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95068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2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171219</xdr:rowOff>
    </xdr:from>
    <xdr:to>
      <xdr:col>50</xdr:col>
      <xdr:colOff>165100</xdr:colOff>
      <xdr:row>98</xdr:row>
      <xdr:rowOff>101369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92496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9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34221</xdr:rowOff>
    </xdr:from>
    <xdr:to>
      <xdr:col>46</xdr:col>
      <xdr:colOff>38100</xdr:colOff>
      <xdr:row>98</xdr:row>
      <xdr:rowOff>135821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3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126948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15053</xdr:rowOff>
    </xdr:from>
    <xdr:to>
      <xdr:col>41</xdr:col>
      <xdr:colOff>101600</xdr:colOff>
      <xdr:row>98</xdr:row>
      <xdr:rowOff>116653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107780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15977</xdr:rowOff>
    </xdr:from>
    <xdr:to>
      <xdr:col>36</xdr:col>
      <xdr:colOff>165100</xdr:colOff>
      <xdr:row>98</xdr:row>
      <xdr:rowOff>117577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1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108704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1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99718</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14818"/>
          <a:ext cx="889000" cy="3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48918</xdr:rowOff>
    </xdr:from>
    <xdr:to>
      <xdr:col>67</xdr:col>
      <xdr:colOff>101600</xdr:colOff>
      <xdr:row>38</xdr:row>
      <xdr:rowOff>150518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6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141645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5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2060</xdr:rowOff>
    </xdr:from>
    <xdr:to>
      <xdr:col>85</xdr:col>
      <xdr:colOff>127000</xdr:colOff>
      <xdr:row>76</xdr:row>
      <xdr:rowOff>18907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032260"/>
          <a:ext cx="838200" cy="1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18907</xdr:rowOff>
    </xdr:from>
    <xdr:to>
      <xdr:col>81</xdr:col>
      <xdr:colOff>50800</xdr:colOff>
      <xdr:row>76</xdr:row>
      <xdr:rowOff>35390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049107"/>
          <a:ext cx="889000" cy="1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35390</xdr:rowOff>
    </xdr:from>
    <xdr:to>
      <xdr:col>76</xdr:col>
      <xdr:colOff>114300</xdr:colOff>
      <xdr:row>76</xdr:row>
      <xdr:rowOff>56462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65590"/>
          <a:ext cx="889000" cy="2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56462</xdr:rowOff>
    </xdr:from>
    <xdr:to>
      <xdr:col>71</xdr:col>
      <xdr:colOff>177800</xdr:colOff>
      <xdr:row>76</xdr:row>
      <xdr:rowOff>68903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86662"/>
          <a:ext cx="889000" cy="1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122710</xdr:rowOff>
    </xdr:from>
    <xdr:to>
      <xdr:col>85</xdr:col>
      <xdr:colOff>177800</xdr:colOff>
      <xdr:row>76</xdr:row>
      <xdr:rowOff>52859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9814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145587</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32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139557</xdr:rowOff>
    </xdr:from>
    <xdr:to>
      <xdr:col>81</xdr:col>
      <xdr:colOff>101600</xdr:colOff>
      <xdr:row>76</xdr:row>
      <xdr:rowOff>69707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99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86234</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77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156040</xdr:rowOff>
    </xdr:from>
    <xdr:to>
      <xdr:col>76</xdr:col>
      <xdr:colOff>165100</xdr:colOff>
      <xdr:row>76</xdr:row>
      <xdr:rowOff>86190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1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102717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79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5662</xdr:rowOff>
    </xdr:from>
    <xdr:to>
      <xdr:col>72</xdr:col>
      <xdr:colOff>38100</xdr:colOff>
      <xdr:row>76</xdr:row>
      <xdr:rowOff>107262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3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123789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18103</xdr:rowOff>
    </xdr:from>
    <xdr:to>
      <xdr:col>67</xdr:col>
      <xdr:colOff>101600</xdr:colOff>
      <xdr:row>76</xdr:row>
      <xdr:rowOff>119703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4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136230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2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72827</xdr:rowOff>
    </xdr:from>
    <xdr:to>
      <xdr:col>85</xdr:col>
      <xdr:colOff>127000</xdr:colOff>
      <xdr:row>98</xdr:row>
      <xdr:rowOff>88196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74927"/>
          <a:ext cx="838200" cy="1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84341</xdr:rowOff>
    </xdr:from>
    <xdr:to>
      <xdr:col>81</xdr:col>
      <xdr:colOff>50800</xdr:colOff>
      <xdr:row>98</xdr:row>
      <xdr:rowOff>88196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86441"/>
          <a:ext cx="889000" cy="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80221</xdr:rowOff>
    </xdr:from>
    <xdr:to>
      <xdr:col>76</xdr:col>
      <xdr:colOff>114300</xdr:colOff>
      <xdr:row>98</xdr:row>
      <xdr:rowOff>84341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82321"/>
          <a:ext cx="889000" cy="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73757</xdr:rowOff>
    </xdr:from>
    <xdr:to>
      <xdr:col>71</xdr:col>
      <xdr:colOff>177800</xdr:colOff>
      <xdr:row>98</xdr:row>
      <xdr:rowOff>80221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75857"/>
          <a:ext cx="889000" cy="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22027</xdr:rowOff>
    </xdr:from>
    <xdr:to>
      <xdr:col>85</xdr:col>
      <xdr:colOff>177800</xdr:colOff>
      <xdr:row>98</xdr:row>
      <xdr:rowOff>123627</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454</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0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37396</xdr:rowOff>
    </xdr:from>
    <xdr:to>
      <xdr:col>81</xdr:col>
      <xdr:colOff>101600</xdr:colOff>
      <xdr:row>98</xdr:row>
      <xdr:rowOff>138996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3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130123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3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33541</xdr:rowOff>
    </xdr:from>
    <xdr:to>
      <xdr:col>76</xdr:col>
      <xdr:colOff>165100</xdr:colOff>
      <xdr:row>98</xdr:row>
      <xdr:rowOff>135141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3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126268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2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29421</xdr:rowOff>
    </xdr:from>
    <xdr:to>
      <xdr:col>72</xdr:col>
      <xdr:colOff>38100</xdr:colOff>
      <xdr:row>98</xdr:row>
      <xdr:rowOff>131021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3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122148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2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22957</xdr:rowOff>
    </xdr:from>
    <xdr:to>
      <xdr:col>67</xdr:col>
      <xdr:colOff>101600</xdr:colOff>
      <xdr:row>98</xdr:row>
      <xdr:rowOff>124557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2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141084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0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32830</xdr:rowOff>
    </xdr:from>
    <xdr:to>
      <xdr:col>116</xdr:col>
      <xdr:colOff>63500</xdr:colOff>
      <xdr:row>59</xdr:row>
      <xdr:rowOff>36030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48380"/>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34049</xdr:rowOff>
    </xdr:from>
    <xdr:to>
      <xdr:col>111</xdr:col>
      <xdr:colOff>177800</xdr:colOff>
      <xdr:row>59</xdr:row>
      <xdr:rowOff>36030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49599"/>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32410</xdr:rowOff>
    </xdr:from>
    <xdr:to>
      <xdr:col>107</xdr:col>
      <xdr:colOff>50800</xdr:colOff>
      <xdr:row>59</xdr:row>
      <xdr:rowOff>34049</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47960"/>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31267</xdr:rowOff>
    </xdr:from>
    <xdr:to>
      <xdr:col>102</xdr:col>
      <xdr:colOff>114300</xdr:colOff>
      <xdr:row>59</xdr:row>
      <xdr:rowOff>32410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4681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153480</xdr:rowOff>
    </xdr:from>
    <xdr:to>
      <xdr:col>116</xdr:col>
      <xdr:colOff>114300</xdr:colOff>
      <xdr:row>59</xdr:row>
      <xdr:rowOff>83630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9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68407</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12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156680</xdr:rowOff>
    </xdr:from>
    <xdr:to>
      <xdr:col>112</xdr:col>
      <xdr:colOff>38100</xdr:colOff>
      <xdr:row>59</xdr:row>
      <xdr:rowOff>86830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77957</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9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154699</xdr:rowOff>
    </xdr:from>
    <xdr:to>
      <xdr:col>107</xdr:col>
      <xdr:colOff>101600</xdr:colOff>
      <xdr:row>59</xdr:row>
      <xdr:rowOff>84849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9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75976</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91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153060</xdr:rowOff>
    </xdr:from>
    <xdr:to>
      <xdr:col>102</xdr:col>
      <xdr:colOff>165100</xdr:colOff>
      <xdr:row>59</xdr:row>
      <xdr:rowOff>83210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74337</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8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151917</xdr:rowOff>
    </xdr:from>
    <xdr:to>
      <xdr:col>98</xdr:col>
      <xdr:colOff>38100</xdr:colOff>
      <xdr:row>59</xdr:row>
      <xdr:rowOff>82067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73194</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88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161189</xdr:rowOff>
    </xdr:from>
    <xdr:to>
      <xdr:col>116</xdr:col>
      <xdr:colOff>63500</xdr:colOff>
      <xdr:row>71</xdr:row>
      <xdr:rowOff>79731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162689"/>
          <a:ext cx="838200" cy="8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79731</xdr:rowOff>
    </xdr:from>
    <xdr:to>
      <xdr:col>111</xdr:col>
      <xdr:colOff>177800</xdr:colOff>
      <xdr:row>71</xdr:row>
      <xdr:rowOff>139453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252681"/>
          <a:ext cx="889000" cy="5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139453</xdr:rowOff>
    </xdr:from>
    <xdr:to>
      <xdr:col>107</xdr:col>
      <xdr:colOff>50800</xdr:colOff>
      <xdr:row>71</xdr:row>
      <xdr:rowOff>160560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312403"/>
          <a:ext cx="8890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160560</xdr:rowOff>
    </xdr:from>
    <xdr:to>
      <xdr:col>102</xdr:col>
      <xdr:colOff>114300</xdr:colOff>
      <xdr:row>72</xdr:row>
      <xdr:rowOff>19627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333510"/>
          <a:ext cx="889000" cy="3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110389</xdr:rowOff>
    </xdr:from>
    <xdr:to>
      <xdr:col>116</xdr:col>
      <xdr:colOff>114300</xdr:colOff>
      <xdr:row>71</xdr:row>
      <xdr:rowOff>40539</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11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25316</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0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28931</xdr:rowOff>
    </xdr:from>
    <xdr:to>
      <xdr:col>112</xdr:col>
      <xdr:colOff>38100</xdr:colOff>
      <xdr:row>71</xdr:row>
      <xdr:rowOff>130531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20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147058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197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88653</xdr:rowOff>
    </xdr:from>
    <xdr:to>
      <xdr:col>107</xdr:col>
      <xdr:colOff>101600</xdr:colOff>
      <xdr:row>72</xdr:row>
      <xdr:rowOff>18803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26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35330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03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109760</xdr:rowOff>
    </xdr:from>
    <xdr:to>
      <xdr:col>102</xdr:col>
      <xdr:colOff>165100</xdr:colOff>
      <xdr:row>72</xdr:row>
      <xdr:rowOff>39910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28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56437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05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140277</xdr:rowOff>
    </xdr:from>
    <xdr:to>
      <xdr:col>98</xdr:col>
      <xdr:colOff>38100</xdr:colOff>
      <xdr:row>72</xdr:row>
      <xdr:rowOff>70427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1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86954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08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年度の歳出決算総額は、住民一人当たり</a:t>
          </a:r>
          <a:r>
            <a:rPr kumimoji="1" lang="en-US" altLang="ja-JP" sz="1100">
              <a:solidFill>
                <a:schemeClr val="dk1"/>
              </a:solidFill>
              <a:effectLst/>
              <a:latin typeface="+mn-lt"/>
              <a:ea typeface="+mn-ea"/>
              <a:cs typeface="+mn-cs"/>
            </a:rPr>
            <a:t>815</a:t>
          </a:r>
          <a:r>
            <a:rPr kumimoji="1" lang="ja-JP" altLang="ja-JP" sz="1100">
              <a:solidFill>
                <a:schemeClr val="dk1"/>
              </a:solidFill>
              <a:effectLst/>
              <a:latin typeface="+mn-lt"/>
              <a:ea typeface="+mn-ea"/>
              <a:cs typeface="+mn-cs"/>
            </a:rPr>
            <a:t>千円となっている。</a:t>
          </a:r>
          <a:endParaRPr lang="ja-JP" altLang="ja-JP" sz="1400">
            <a:effectLst/>
          </a:endParaRPr>
        </a:p>
        <a:p>
          <a:r>
            <a:rPr kumimoji="1" lang="ja-JP" altLang="ja-JP" sz="1100">
              <a:solidFill>
                <a:schemeClr val="dk1"/>
              </a:solidFill>
              <a:effectLst/>
              <a:latin typeface="+mn-lt"/>
              <a:ea typeface="+mn-ea"/>
              <a:cs typeface="+mn-cs"/>
            </a:rPr>
            <a:t>　前年度から大きな増減があるものについては、人件費において職員人件費、会計年度任用職員報酬ともに増加し、全体として増加傾向にあり、類似団体平均を上回っている。また、普通建設事業費（うち新規整備）が、汐ノ津呂排水機場整備事業などにより増加しており、類似団体平均を上回っている。</a:t>
          </a:r>
          <a:endParaRPr lang="ja-JP" altLang="ja-JP" sz="1400">
            <a:effectLst/>
          </a:endParaRPr>
        </a:p>
        <a:p>
          <a:r>
            <a:rPr kumimoji="1" lang="ja-JP" altLang="ja-JP" sz="1100">
              <a:solidFill>
                <a:schemeClr val="dk1"/>
              </a:solidFill>
              <a:effectLst/>
              <a:latin typeface="+mn-lt"/>
              <a:ea typeface="+mn-ea"/>
              <a:cs typeface="+mn-cs"/>
            </a:rPr>
            <a:t>　他の類似団体と差が大きい公債費については、臨時財政対策債、過疎対策事業債や合併特例債など基準財政需要額算入比率の高いもの</a:t>
          </a:r>
          <a:r>
            <a:rPr kumimoji="1" lang="ja-JP" altLang="en-US" sz="1100">
              <a:solidFill>
                <a:schemeClr val="dk1"/>
              </a:solidFill>
              <a:effectLst/>
              <a:latin typeface="+mn-lt"/>
              <a:ea typeface="+mn-ea"/>
              <a:cs typeface="+mn-cs"/>
            </a:rPr>
            <a:t>だけでなく、令和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年度から広域ごみ処理施設の建設に係る事業費に対し、</a:t>
          </a:r>
          <a:r>
            <a:rPr kumimoji="1" lang="ja-JP" altLang="ja-JP" sz="1100">
              <a:solidFill>
                <a:schemeClr val="dk1"/>
              </a:solidFill>
              <a:effectLst/>
              <a:latin typeface="+mn-lt"/>
              <a:ea typeface="+mn-ea"/>
              <a:cs typeface="+mn-cs"/>
            </a:rPr>
            <a:t>基準財政需要額算入比率</a:t>
          </a:r>
          <a:r>
            <a:rPr kumimoji="1" lang="ja-JP" altLang="en-US" sz="1100">
              <a:solidFill>
                <a:schemeClr val="dk1"/>
              </a:solidFill>
              <a:effectLst/>
              <a:latin typeface="+mn-lt"/>
              <a:ea typeface="+mn-ea"/>
              <a:cs typeface="+mn-cs"/>
            </a:rPr>
            <a:t>が決して高くない、一般廃棄物処理事業債を活用していることもあり、</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類似団体平均よりも高くなっている。</a:t>
          </a:r>
          <a:endParaRPr lang="ja-JP" altLang="ja-JP" sz="1400">
            <a:effectLst/>
          </a:endParaRPr>
        </a:p>
        <a:p>
          <a:r>
            <a:rPr kumimoji="1" lang="ja-JP" altLang="ja-JP" sz="1100">
              <a:solidFill>
                <a:schemeClr val="dk1"/>
              </a:solidFill>
              <a:effectLst/>
              <a:latin typeface="+mn-lt"/>
              <a:ea typeface="+mn-ea"/>
              <a:cs typeface="+mn-cs"/>
            </a:rPr>
            <a:t>　公債費及び普通建設事業費については、公共施設等管理計画に基づく行政運営により、効率的で過剰にならないような歳出に努める。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13,759
13,308
256.55
11,880,425
11,224,776
630,726
6,354,671
10,936,483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47308</xdr:rowOff>
    </xdr:from>
    <xdr:to>
      <xdr:col>24</xdr:col>
      <xdr:colOff>63500</xdr:colOff>
      <xdr:row>36</xdr:row>
      <xdr:rowOff>99504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19508"/>
          <a:ext cx="83820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99504</xdr:rowOff>
    </xdr:from>
    <xdr:to>
      <xdr:col>19</xdr:col>
      <xdr:colOff>177800</xdr:colOff>
      <xdr:row>36</xdr:row>
      <xdr:rowOff>155702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71704"/>
          <a:ext cx="88900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100647</xdr:rowOff>
    </xdr:from>
    <xdr:to>
      <xdr:col>15</xdr:col>
      <xdr:colOff>50800</xdr:colOff>
      <xdr:row>36</xdr:row>
      <xdr:rowOff>155702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72847"/>
          <a:ext cx="889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100647</xdr:rowOff>
    </xdr:from>
    <xdr:to>
      <xdr:col>10</xdr:col>
      <xdr:colOff>114300</xdr:colOff>
      <xdr:row>36</xdr:row>
      <xdr:rowOff>104077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72847"/>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167958</xdr:rowOff>
    </xdr:from>
    <xdr:to>
      <xdr:col>24</xdr:col>
      <xdr:colOff>114300</xdr:colOff>
      <xdr:row>36</xdr:row>
      <xdr:rowOff>98108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6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146385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4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48704</xdr:rowOff>
    </xdr:from>
    <xdr:to>
      <xdr:col>20</xdr:col>
      <xdr:colOff>38100</xdr:colOff>
      <xdr:row>36</xdr:row>
      <xdr:rowOff>150304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141431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1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104902</xdr:rowOff>
    </xdr:from>
    <xdr:to>
      <xdr:col>15</xdr:col>
      <xdr:colOff>101600</xdr:colOff>
      <xdr:row>37</xdr:row>
      <xdr:rowOff>35052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26179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49847</xdr:rowOff>
    </xdr:from>
    <xdr:to>
      <xdr:col>10</xdr:col>
      <xdr:colOff>165100</xdr:colOff>
      <xdr:row>36</xdr:row>
      <xdr:rowOff>151447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142574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53277</xdr:rowOff>
    </xdr:from>
    <xdr:to>
      <xdr:col>6</xdr:col>
      <xdr:colOff>38100</xdr:colOff>
      <xdr:row>36</xdr:row>
      <xdr:rowOff>154877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146004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121217</xdr:rowOff>
    </xdr:from>
    <xdr:to>
      <xdr:col>24</xdr:col>
      <xdr:colOff>63500</xdr:colOff>
      <xdr:row>57</xdr:row>
      <xdr:rowOff>162476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3867"/>
          <a:ext cx="838200" cy="4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155784</xdr:rowOff>
    </xdr:from>
    <xdr:to>
      <xdr:col>19</xdr:col>
      <xdr:colOff>177800</xdr:colOff>
      <xdr:row>57</xdr:row>
      <xdr:rowOff>162476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8434"/>
          <a:ext cx="889000" cy="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155784</xdr:rowOff>
    </xdr:from>
    <xdr:to>
      <xdr:col>15</xdr:col>
      <xdr:colOff>50800</xdr:colOff>
      <xdr:row>58</xdr:row>
      <xdr:rowOff>189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8434"/>
          <a:ext cx="889000" cy="1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154022</xdr:rowOff>
    </xdr:from>
    <xdr:to>
      <xdr:col>10</xdr:col>
      <xdr:colOff>114300</xdr:colOff>
      <xdr:row>58</xdr:row>
      <xdr:rowOff>189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5222"/>
          <a:ext cx="889000" cy="18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70417</xdr:rowOff>
    </xdr:from>
    <xdr:to>
      <xdr:col>24</xdr:col>
      <xdr:colOff>114300</xdr:colOff>
      <xdr:row>58</xdr:row>
      <xdr:rowOff>567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48844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1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111676</xdr:rowOff>
    </xdr:from>
    <xdr:to>
      <xdr:col>20</xdr:col>
      <xdr:colOff>38100</xdr:colOff>
      <xdr:row>58</xdr:row>
      <xdr:rowOff>41826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32953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7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104984</xdr:rowOff>
    </xdr:from>
    <xdr:to>
      <xdr:col>15</xdr:col>
      <xdr:colOff>101600</xdr:colOff>
      <xdr:row>58</xdr:row>
      <xdr:rowOff>35134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26261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7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120839</xdr:rowOff>
    </xdr:from>
    <xdr:to>
      <xdr:col>10</xdr:col>
      <xdr:colOff>165100</xdr:colOff>
      <xdr:row>58</xdr:row>
      <xdr:rowOff>50989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42116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86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103222</xdr:rowOff>
    </xdr:from>
    <xdr:to>
      <xdr:col>6</xdr:col>
      <xdr:colOff>38100</xdr:colOff>
      <xdr:row>57</xdr:row>
      <xdr:rowOff>33372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24499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97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10289</xdr:rowOff>
    </xdr:from>
    <xdr:to>
      <xdr:col>24</xdr:col>
      <xdr:colOff>63500</xdr:colOff>
      <xdr:row>76</xdr:row>
      <xdr:rowOff>92585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0489"/>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92585</xdr:rowOff>
    </xdr:from>
    <xdr:to>
      <xdr:col>19</xdr:col>
      <xdr:colOff>177800</xdr:colOff>
      <xdr:row>77</xdr:row>
      <xdr:rowOff>100008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22785"/>
          <a:ext cx="889000" cy="17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18786</xdr:rowOff>
    </xdr:from>
    <xdr:to>
      <xdr:col>15</xdr:col>
      <xdr:colOff>50800</xdr:colOff>
      <xdr:row>77</xdr:row>
      <xdr:rowOff>100008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0436"/>
          <a:ext cx="889000" cy="8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18786</xdr:rowOff>
    </xdr:from>
    <xdr:to>
      <xdr:col>10</xdr:col>
      <xdr:colOff>114300</xdr:colOff>
      <xdr:row>78</xdr:row>
      <xdr:rowOff>66571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0436"/>
          <a:ext cx="889000" cy="21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130939</xdr:rowOff>
    </xdr:from>
    <xdr:to>
      <xdr:col>24</xdr:col>
      <xdr:colOff>114300</xdr:colOff>
      <xdr:row>76</xdr:row>
      <xdr:rowOff>61089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8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153816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4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41785</xdr:rowOff>
    </xdr:from>
    <xdr:to>
      <xdr:col>20</xdr:col>
      <xdr:colOff>38100</xdr:colOff>
      <xdr:row>76</xdr:row>
      <xdr:rowOff>143385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7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159913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47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49208</xdr:rowOff>
    </xdr:from>
    <xdr:to>
      <xdr:col>15</xdr:col>
      <xdr:colOff>101600</xdr:colOff>
      <xdr:row>77</xdr:row>
      <xdr:rowOff>150808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5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167335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2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139436</xdr:rowOff>
    </xdr:from>
    <xdr:to>
      <xdr:col>10</xdr:col>
      <xdr:colOff>165100</xdr:colOff>
      <xdr:row>77</xdr:row>
      <xdr:rowOff>69586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86113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44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15771</xdr:rowOff>
    </xdr:from>
    <xdr:to>
      <xdr:col>6</xdr:col>
      <xdr:colOff>38100</xdr:colOff>
      <xdr:row>78</xdr:row>
      <xdr:rowOff>117371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8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133898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6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114339</xdr:rowOff>
    </xdr:from>
    <xdr:to>
      <xdr:col>24</xdr:col>
      <xdr:colOff>63500</xdr:colOff>
      <xdr:row>96</xdr:row>
      <xdr:rowOff>123836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573539"/>
          <a:ext cx="838200" cy="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114325</xdr:rowOff>
    </xdr:from>
    <xdr:to>
      <xdr:col>19</xdr:col>
      <xdr:colOff>177800</xdr:colOff>
      <xdr:row>96</xdr:row>
      <xdr:rowOff>123836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573525"/>
          <a:ext cx="889000" cy="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94926</xdr:rowOff>
    </xdr:from>
    <xdr:to>
      <xdr:col>15</xdr:col>
      <xdr:colOff>50800</xdr:colOff>
      <xdr:row>96</xdr:row>
      <xdr:rowOff>114325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554126"/>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94926</xdr:rowOff>
    </xdr:from>
    <xdr:to>
      <xdr:col>10</xdr:col>
      <xdr:colOff>114300</xdr:colOff>
      <xdr:row>96</xdr:row>
      <xdr:rowOff>149754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554126"/>
          <a:ext cx="889000" cy="5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63539</xdr:rowOff>
    </xdr:from>
    <xdr:to>
      <xdr:col>24</xdr:col>
      <xdr:colOff>114300</xdr:colOff>
      <xdr:row>96</xdr:row>
      <xdr:rowOff>165139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2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86416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7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73036</xdr:rowOff>
    </xdr:from>
    <xdr:to>
      <xdr:col>20</xdr:col>
      <xdr:colOff>38100</xdr:colOff>
      <xdr:row>97</xdr:row>
      <xdr:rowOff>3186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3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19713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30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63525</xdr:rowOff>
    </xdr:from>
    <xdr:to>
      <xdr:col>15</xdr:col>
      <xdr:colOff>101600</xdr:colOff>
      <xdr:row>96</xdr:row>
      <xdr:rowOff>165125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10202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29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44126</xdr:rowOff>
    </xdr:from>
    <xdr:to>
      <xdr:col>10</xdr:col>
      <xdr:colOff>165100</xdr:colOff>
      <xdr:row>96</xdr:row>
      <xdr:rowOff>145726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0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162253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27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98954</xdr:rowOff>
    </xdr:from>
    <xdr:to>
      <xdr:col>6</xdr:col>
      <xdr:colOff>38100</xdr:colOff>
      <xdr:row>97</xdr:row>
      <xdr:rowOff>29104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5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45631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3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1219</xdr:rowOff>
    </xdr:from>
    <xdr:to>
      <xdr:col>55</xdr:col>
      <xdr:colOff>0</xdr:colOff>
      <xdr:row>56</xdr:row>
      <xdr:rowOff>22504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02419"/>
          <a:ext cx="838200" cy="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1219</xdr:rowOff>
    </xdr:from>
    <xdr:to>
      <xdr:col>50</xdr:col>
      <xdr:colOff>114300</xdr:colOff>
      <xdr:row>56</xdr:row>
      <xdr:rowOff>43218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02419"/>
          <a:ext cx="889000" cy="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43218</xdr:rowOff>
    </xdr:from>
    <xdr:to>
      <xdr:col>45</xdr:col>
      <xdr:colOff>177800</xdr:colOff>
      <xdr:row>56</xdr:row>
      <xdr:rowOff>43370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44418"/>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92215</xdr:rowOff>
    </xdr:from>
    <xdr:to>
      <xdr:col>41</xdr:col>
      <xdr:colOff>50800</xdr:colOff>
      <xdr:row>56</xdr:row>
      <xdr:rowOff>43370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521965"/>
          <a:ext cx="889000" cy="12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143154</xdr:rowOff>
    </xdr:from>
    <xdr:to>
      <xdr:col>55</xdr:col>
      <xdr:colOff>50800</xdr:colOff>
      <xdr:row>56</xdr:row>
      <xdr:rowOff>73304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7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166031</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42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121869</xdr:rowOff>
    </xdr:from>
    <xdr:to>
      <xdr:col>50</xdr:col>
      <xdr:colOff>165100</xdr:colOff>
      <xdr:row>56</xdr:row>
      <xdr:rowOff>52019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5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68546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32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163868</xdr:rowOff>
    </xdr:from>
    <xdr:to>
      <xdr:col>46</xdr:col>
      <xdr:colOff>38100</xdr:colOff>
      <xdr:row>56</xdr:row>
      <xdr:rowOff>94018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9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110545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36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164020</xdr:rowOff>
    </xdr:from>
    <xdr:to>
      <xdr:col>41</xdr:col>
      <xdr:colOff>101600</xdr:colOff>
      <xdr:row>56</xdr:row>
      <xdr:rowOff>94170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9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110697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6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41415</xdr:rowOff>
    </xdr:from>
    <xdr:to>
      <xdr:col>36</xdr:col>
      <xdr:colOff>165100</xdr:colOff>
      <xdr:row>55</xdr:row>
      <xdr:rowOff>143015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159542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24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110314</xdr:rowOff>
    </xdr:from>
    <xdr:to>
      <xdr:col>55</xdr:col>
      <xdr:colOff>0</xdr:colOff>
      <xdr:row>78</xdr:row>
      <xdr:rowOff>115720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83414"/>
          <a:ext cx="838200" cy="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47689</xdr:rowOff>
    </xdr:from>
    <xdr:to>
      <xdr:col>50</xdr:col>
      <xdr:colOff>114300</xdr:colOff>
      <xdr:row>78</xdr:row>
      <xdr:rowOff>115720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20789"/>
          <a:ext cx="889000" cy="6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47689</xdr:rowOff>
    </xdr:from>
    <xdr:to>
      <xdr:col>45</xdr:col>
      <xdr:colOff>177800</xdr:colOff>
      <xdr:row>78</xdr:row>
      <xdr:rowOff>112968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20789"/>
          <a:ext cx="889000" cy="6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83852</xdr:rowOff>
    </xdr:from>
    <xdr:to>
      <xdr:col>41</xdr:col>
      <xdr:colOff>50800</xdr:colOff>
      <xdr:row>78</xdr:row>
      <xdr:rowOff>112968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456952"/>
          <a:ext cx="889000" cy="2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59514</xdr:rowOff>
    </xdr:from>
    <xdr:to>
      <xdr:col>55</xdr:col>
      <xdr:colOff>50800</xdr:colOff>
      <xdr:row>78</xdr:row>
      <xdr:rowOff>161114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3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18891</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64920</xdr:rowOff>
    </xdr:from>
    <xdr:to>
      <xdr:col>50</xdr:col>
      <xdr:colOff>165100</xdr:colOff>
      <xdr:row>78</xdr:row>
      <xdr:rowOff>166520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3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11597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1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168339</xdr:rowOff>
    </xdr:from>
    <xdr:to>
      <xdr:col>46</xdr:col>
      <xdr:colOff>38100</xdr:colOff>
      <xdr:row>78</xdr:row>
      <xdr:rowOff>98489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6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115016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4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62168</xdr:rowOff>
    </xdr:from>
    <xdr:to>
      <xdr:col>41</xdr:col>
      <xdr:colOff>101600</xdr:colOff>
      <xdr:row>78</xdr:row>
      <xdr:rowOff>163768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8845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21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33052</xdr:rowOff>
    </xdr:from>
    <xdr:to>
      <xdr:col>36</xdr:col>
      <xdr:colOff>165100</xdr:colOff>
      <xdr:row>78</xdr:row>
      <xdr:rowOff>134652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0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151179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8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113202</xdr:rowOff>
    </xdr:from>
    <xdr:to>
      <xdr:col>55</xdr:col>
      <xdr:colOff>0</xdr:colOff>
      <xdr:row>98</xdr:row>
      <xdr:rowOff>133733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915302"/>
          <a:ext cx="838200" cy="20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133733</xdr:rowOff>
    </xdr:from>
    <xdr:to>
      <xdr:col>50</xdr:col>
      <xdr:colOff>114300</xdr:colOff>
      <xdr:row>98</xdr:row>
      <xdr:rowOff>157821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35833"/>
          <a:ext cx="889000" cy="2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157821</xdr:rowOff>
    </xdr:from>
    <xdr:to>
      <xdr:col>45</xdr:col>
      <xdr:colOff>177800</xdr:colOff>
      <xdr:row>98</xdr:row>
      <xdr:rowOff>159699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959921"/>
          <a:ext cx="88900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159699</xdr:rowOff>
    </xdr:from>
    <xdr:to>
      <xdr:col>41</xdr:col>
      <xdr:colOff>50800</xdr:colOff>
      <xdr:row>99</xdr:row>
      <xdr:rowOff>225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961799"/>
          <a:ext cx="889000" cy="1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62402</xdr:rowOff>
    </xdr:from>
    <xdr:to>
      <xdr:col>55</xdr:col>
      <xdr:colOff>50800</xdr:colOff>
      <xdr:row>98</xdr:row>
      <xdr:rowOff>164002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6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148779</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7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82933</xdr:rowOff>
    </xdr:from>
    <xdr:to>
      <xdr:col>50</xdr:col>
      <xdr:colOff>165100</xdr:colOff>
      <xdr:row>99</xdr:row>
      <xdr:rowOff>13083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8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4210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7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107021</xdr:rowOff>
    </xdr:from>
    <xdr:to>
      <xdr:col>46</xdr:col>
      <xdr:colOff>38100</xdr:colOff>
      <xdr:row>99</xdr:row>
      <xdr:rowOff>37171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0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28298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700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108899</xdr:rowOff>
    </xdr:from>
    <xdr:to>
      <xdr:col>41</xdr:col>
      <xdr:colOff>101600</xdr:colOff>
      <xdr:row>99</xdr:row>
      <xdr:rowOff>39049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91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30176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700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120875</xdr:rowOff>
    </xdr:from>
    <xdr:to>
      <xdr:col>36</xdr:col>
      <xdr:colOff>165100</xdr:colOff>
      <xdr:row>99</xdr:row>
      <xdr:rowOff>51025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42152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701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145415</xdr:rowOff>
    </xdr:from>
    <xdr:to>
      <xdr:col>85</xdr:col>
      <xdr:colOff>127000</xdr:colOff>
      <xdr:row>34</xdr:row>
      <xdr:rowOff>16942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631815"/>
          <a:ext cx="838200" cy="2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16942</xdr:rowOff>
    </xdr:from>
    <xdr:to>
      <xdr:col>81</xdr:col>
      <xdr:colOff>50800</xdr:colOff>
      <xdr:row>34</xdr:row>
      <xdr:rowOff>37059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5846242"/>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37059</xdr:rowOff>
    </xdr:from>
    <xdr:to>
      <xdr:col>76</xdr:col>
      <xdr:colOff>114300</xdr:colOff>
      <xdr:row>35</xdr:row>
      <xdr:rowOff>102765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5866359"/>
          <a:ext cx="889000" cy="23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27441</xdr:rowOff>
    </xdr:from>
    <xdr:to>
      <xdr:col>71</xdr:col>
      <xdr:colOff>177800</xdr:colOff>
      <xdr:row>35</xdr:row>
      <xdr:rowOff>102765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513841"/>
          <a:ext cx="889000" cy="58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94615</xdr:rowOff>
    </xdr:from>
    <xdr:to>
      <xdr:col>85</xdr:col>
      <xdr:colOff>177800</xdr:colOff>
      <xdr:row>33</xdr:row>
      <xdr:rowOff>24765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5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117492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43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137592</xdr:rowOff>
    </xdr:from>
    <xdr:to>
      <xdr:col>81</xdr:col>
      <xdr:colOff>101600</xdr:colOff>
      <xdr:row>34</xdr:row>
      <xdr:rowOff>67742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79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84269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57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157709</xdr:rowOff>
    </xdr:from>
    <xdr:to>
      <xdr:col>76</xdr:col>
      <xdr:colOff>165100</xdr:colOff>
      <xdr:row>34</xdr:row>
      <xdr:rowOff>87859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81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104386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59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51965</xdr:rowOff>
    </xdr:from>
    <xdr:to>
      <xdr:col>72</xdr:col>
      <xdr:colOff>38100</xdr:colOff>
      <xdr:row>35</xdr:row>
      <xdr:rowOff>153565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05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170092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82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148091</xdr:rowOff>
    </xdr:from>
    <xdr:to>
      <xdr:col>67</xdr:col>
      <xdr:colOff>101600</xdr:colOff>
      <xdr:row>32</xdr:row>
      <xdr:rowOff>78241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46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94768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23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148451</xdr:rowOff>
    </xdr:from>
    <xdr:to>
      <xdr:col>85</xdr:col>
      <xdr:colOff>127000</xdr:colOff>
      <xdr:row>56</xdr:row>
      <xdr:rowOff>160965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49651"/>
          <a:ext cx="838200" cy="1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160965</xdr:rowOff>
    </xdr:from>
    <xdr:to>
      <xdr:col>81</xdr:col>
      <xdr:colOff>50800</xdr:colOff>
      <xdr:row>57</xdr:row>
      <xdr:rowOff>32971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62165"/>
          <a:ext cx="889000" cy="4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32971</xdr:rowOff>
    </xdr:from>
    <xdr:to>
      <xdr:col>76</xdr:col>
      <xdr:colOff>114300</xdr:colOff>
      <xdr:row>57</xdr:row>
      <xdr:rowOff>34741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05621"/>
          <a:ext cx="889000" cy="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34741</xdr:rowOff>
    </xdr:from>
    <xdr:to>
      <xdr:col>71</xdr:col>
      <xdr:colOff>177800</xdr:colOff>
      <xdr:row>57</xdr:row>
      <xdr:rowOff>39793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807391"/>
          <a:ext cx="889000" cy="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97651</xdr:rowOff>
    </xdr:from>
    <xdr:to>
      <xdr:col>85</xdr:col>
      <xdr:colOff>177800</xdr:colOff>
      <xdr:row>57</xdr:row>
      <xdr:rowOff>27801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9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76078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110165</xdr:rowOff>
    </xdr:from>
    <xdr:to>
      <xdr:col>81</xdr:col>
      <xdr:colOff>101600</xdr:colOff>
      <xdr:row>57</xdr:row>
      <xdr:rowOff>40315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1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31442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0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153621</xdr:rowOff>
    </xdr:from>
    <xdr:to>
      <xdr:col>76</xdr:col>
      <xdr:colOff>165100</xdr:colOff>
      <xdr:row>57</xdr:row>
      <xdr:rowOff>83771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74898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155391</xdr:rowOff>
    </xdr:from>
    <xdr:to>
      <xdr:col>72</xdr:col>
      <xdr:colOff>38100</xdr:colOff>
      <xdr:row>57</xdr:row>
      <xdr:rowOff>85541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5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76668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4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160443</xdr:rowOff>
    </xdr:from>
    <xdr:to>
      <xdr:col>67</xdr:col>
      <xdr:colOff>101600</xdr:colOff>
      <xdr:row>57</xdr:row>
      <xdr:rowOff>90593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6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81720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5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99718</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72818"/>
          <a:ext cx="889000" cy="3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48918</xdr:rowOff>
    </xdr:from>
    <xdr:to>
      <xdr:col>67</xdr:col>
      <xdr:colOff>101600</xdr:colOff>
      <xdr:row>78</xdr:row>
      <xdr:rowOff>150518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2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141645</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14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2060</xdr:rowOff>
    </xdr:from>
    <xdr:to>
      <xdr:col>85</xdr:col>
      <xdr:colOff>127000</xdr:colOff>
      <xdr:row>96</xdr:row>
      <xdr:rowOff>18907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461260"/>
          <a:ext cx="838200" cy="1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18907</xdr:rowOff>
    </xdr:from>
    <xdr:to>
      <xdr:col>81</xdr:col>
      <xdr:colOff>50800</xdr:colOff>
      <xdr:row>96</xdr:row>
      <xdr:rowOff>35390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478107"/>
          <a:ext cx="889000" cy="1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35390</xdr:rowOff>
    </xdr:from>
    <xdr:to>
      <xdr:col>76</xdr:col>
      <xdr:colOff>114300</xdr:colOff>
      <xdr:row>96</xdr:row>
      <xdr:rowOff>56462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94590"/>
          <a:ext cx="889000" cy="2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56462</xdr:rowOff>
    </xdr:from>
    <xdr:to>
      <xdr:col>71</xdr:col>
      <xdr:colOff>177800</xdr:colOff>
      <xdr:row>96</xdr:row>
      <xdr:rowOff>68903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15662"/>
          <a:ext cx="889000" cy="1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122710</xdr:rowOff>
    </xdr:from>
    <xdr:to>
      <xdr:col>85</xdr:col>
      <xdr:colOff>177800</xdr:colOff>
      <xdr:row>96</xdr:row>
      <xdr:rowOff>52860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145587</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6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139557</xdr:rowOff>
    </xdr:from>
    <xdr:to>
      <xdr:col>81</xdr:col>
      <xdr:colOff>101600</xdr:colOff>
      <xdr:row>96</xdr:row>
      <xdr:rowOff>69707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2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86234</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20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156040</xdr:rowOff>
    </xdr:from>
    <xdr:to>
      <xdr:col>76</xdr:col>
      <xdr:colOff>165100</xdr:colOff>
      <xdr:row>96</xdr:row>
      <xdr:rowOff>86190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4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102717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1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5662</xdr:rowOff>
    </xdr:from>
    <xdr:to>
      <xdr:col>72</xdr:col>
      <xdr:colOff>38100</xdr:colOff>
      <xdr:row>96</xdr:row>
      <xdr:rowOff>107262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6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123789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4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18103</xdr:rowOff>
    </xdr:from>
    <xdr:to>
      <xdr:col>67</xdr:col>
      <xdr:colOff>101600</xdr:colOff>
      <xdr:row>96</xdr:row>
      <xdr:rowOff>119703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7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136230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5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前年度からの増減では、消防費が汐ノ津呂排水機場整備事業により</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増加している。</a:t>
          </a:r>
          <a:endParaRPr lang="ja-JP" altLang="ja-JP" sz="1400">
            <a:effectLst/>
          </a:endParaRPr>
        </a:p>
        <a:p>
          <a:r>
            <a:rPr kumimoji="1" lang="ja-JP" altLang="ja-JP" sz="1100">
              <a:solidFill>
                <a:schemeClr val="dk1"/>
              </a:solidFill>
              <a:effectLst/>
              <a:latin typeface="+mn-lt"/>
              <a:ea typeface="+mn-ea"/>
              <a:cs typeface="+mn-cs"/>
            </a:rPr>
            <a:t>　また、類似団体平均と差のある主なものについて、この地域は人口密度が低く、集落が点在しており、多雨地帯であるため、洪水や土砂災害等の災害が発生しやすく、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南海トラフでの地震津波が危惧されている地域であることから消防署を集約しにくい状況であり、また高齢化が著しく救急搬送も多いことなどから消防費が全国平均を大きく上回っている。</a:t>
          </a:r>
          <a:endParaRPr lang="ja-JP" altLang="ja-JP" sz="1400">
            <a:effectLst/>
          </a:endParaRPr>
        </a:p>
        <a:p>
          <a:r>
            <a:rPr kumimoji="1" lang="ja-JP" altLang="ja-JP" sz="1100">
              <a:solidFill>
                <a:schemeClr val="dk1"/>
              </a:solidFill>
              <a:effectLst/>
              <a:latin typeface="+mn-lt"/>
              <a:ea typeface="+mn-ea"/>
              <a:cs typeface="+mn-cs"/>
            </a:rPr>
            <a:t>　さらに当町は臨時財政対策債、過疎対策事業債や合併特例債を最大限活用しているため公債費についても高くなっている。</a:t>
          </a:r>
          <a:endParaRPr lang="ja-JP" altLang="ja-JP" sz="1400">
            <a:effectLst/>
          </a:endParaRPr>
        </a:p>
        <a:p>
          <a:r>
            <a:rPr kumimoji="1" lang="ja-JP" altLang="ja-JP" sz="1100">
              <a:solidFill>
                <a:schemeClr val="dk1"/>
              </a:solidFill>
              <a:effectLst/>
              <a:latin typeface="+mn-lt"/>
              <a:ea typeface="+mn-ea"/>
              <a:cs typeface="+mn-cs"/>
            </a:rPr>
            <a:t>　予算規模が小さいことから、大型事業が実施されると数値に大幅な増減が生じる傾向にある。前述のとおり特に消防費において大型事業の影響が見られるが、公共施設等管理計画に基づいた計画的な運営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三重県紀北町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令和４～５年度においては財源不足などによる基金の取崩額が大きくなってしまったため、</a:t>
          </a:r>
          <a:r>
            <a:rPr kumimoji="1" lang="ja-JP" altLang="en-US" sz="1100">
              <a:solidFill>
                <a:schemeClr val="dk1"/>
              </a:solidFill>
              <a:effectLst/>
              <a:latin typeface="+mn-lt"/>
              <a:ea typeface="+mn-ea"/>
              <a:cs typeface="+mn-cs"/>
            </a:rPr>
            <a:t>実質単年度収支は</a:t>
          </a:r>
          <a:r>
            <a:rPr kumimoji="1" lang="ja-JP" altLang="ja-JP" sz="1100">
              <a:solidFill>
                <a:schemeClr val="dk1"/>
              </a:solidFill>
              <a:effectLst/>
              <a:latin typeface="+mn-lt"/>
              <a:ea typeface="+mn-ea"/>
              <a:cs typeface="+mn-cs"/>
            </a:rPr>
            <a:t>赤字</a:t>
          </a:r>
          <a:r>
            <a:rPr kumimoji="1" lang="ja-JP" altLang="en-US" sz="1100">
              <a:solidFill>
                <a:schemeClr val="dk1"/>
              </a:solidFill>
              <a:effectLst/>
              <a:latin typeface="+mn-lt"/>
              <a:ea typeface="+mn-ea"/>
              <a:cs typeface="+mn-cs"/>
            </a:rPr>
            <a:t>であったが、令和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年度では、その他特定目的基金を充当したことにより財政調整基金は抑制でき黒字に転じた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今後は、施設や事務事業の見直し・統廃合を通じて行財政改革をすすめ、健全な行財政運営に努めていく。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三重県紀北町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年度以降の連結対象となる会計では赤字が発生していない。</a:t>
          </a:r>
          <a:endParaRPr lang="ja-JP" altLang="ja-JP" sz="1400">
            <a:effectLst/>
          </a:endParaRPr>
        </a:p>
        <a:p>
          <a:r>
            <a:rPr kumimoji="1" lang="ja-JP" altLang="ja-JP" sz="1100">
              <a:solidFill>
                <a:schemeClr val="dk1"/>
              </a:solidFill>
              <a:effectLst/>
              <a:latin typeface="+mn-lt"/>
              <a:ea typeface="+mn-ea"/>
              <a:cs typeface="+mn-cs"/>
            </a:rPr>
            <a:t>　なお、令和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年度においては、前年度と比較すると一般会計では黒字額が</a:t>
          </a:r>
          <a:r>
            <a:rPr kumimoji="1" lang="ja-JP" altLang="en-US" sz="1100">
              <a:solidFill>
                <a:schemeClr val="dk1"/>
              </a:solidFill>
              <a:effectLst/>
              <a:latin typeface="+mn-lt"/>
              <a:ea typeface="+mn-ea"/>
              <a:cs typeface="+mn-cs"/>
            </a:rPr>
            <a:t>減少しているが、概ね同水準となっている。</a:t>
          </a:r>
          <a:r>
            <a:rPr kumimoji="1" lang="ja-JP" altLang="ja-JP" sz="1100">
              <a:solidFill>
                <a:schemeClr val="dk1"/>
              </a:solidFill>
              <a:effectLst/>
              <a:latin typeface="+mn-lt"/>
              <a:ea typeface="+mn-ea"/>
              <a:cs typeface="+mn-cs"/>
            </a:rPr>
            <a:t>特別会計（国保・後期・介護）及び水道事業会計について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、概ね同等水準となっている。</a:t>
          </a:r>
          <a:endParaRPr lang="ja-JP" altLang="ja-JP" sz="1400">
            <a:effectLst/>
          </a:endParaRPr>
        </a:p>
        <a:p>
          <a:r>
            <a:rPr kumimoji="1" lang="ja-JP" altLang="ja-JP" sz="1100">
              <a:solidFill>
                <a:schemeClr val="dk1"/>
              </a:solidFill>
              <a:effectLst/>
              <a:latin typeface="+mn-lt"/>
              <a:ea typeface="+mn-ea"/>
              <a:cs typeface="+mn-cs"/>
            </a:rPr>
            <a:t>　今後も赤字額が発生しないよう、各会計とも健全な行財政運営に努めていく。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三重県紀北町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実質公債費比率の分子は、平成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辺りからは概ね横ばい、ないし微増傾向となっている。これは、元利償還金の金額が増加しても、新規発行する地方債は臨時財政対策債、過疎対策事業債、合併特例事業債など普通交付税の基準財政需要額算入比率の高いものしか借入しないという方針から、算入公債費も合わせて増えることによ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しかし、</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広域ごみ処理施設の建設に係る事業費に対し、基準財政需要額算入比率が決して高くない、一般廃棄物処理事業債を活用</a:t>
          </a:r>
          <a:r>
            <a:rPr kumimoji="1" lang="ja-JP" altLang="en-US" sz="1100">
              <a:solidFill>
                <a:schemeClr val="dk1"/>
              </a:solidFill>
              <a:effectLst/>
              <a:latin typeface="+mn-lt"/>
              <a:ea typeface="+mn-ea"/>
              <a:cs typeface="+mn-cs"/>
            </a:rPr>
            <a:t>したため増加した。次年度以降も注意する必要がある。</a:t>
          </a:r>
          <a:endParaRPr lang="ja-JP" altLang="ja-JP" sz="1400">
            <a:effectLst/>
          </a:endParaRPr>
        </a:p>
        <a:p>
          <a:r>
            <a:rPr kumimoji="1" lang="ja-JP" altLang="ja-JP" sz="1100">
              <a:solidFill>
                <a:schemeClr val="dk1"/>
              </a:solidFill>
              <a:effectLst/>
              <a:latin typeface="+mn-lt"/>
              <a:ea typeface="+mn-ea"/>
              <a:cs typeface="+mn-cs"/>
            </a:rPr>
            <a:t>　今後も交付税算入率の大きい地方債を中心に借入、実質公債費比率の分子が大きく増加しないよう努める。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満期一括償還方式の地方債の借入は行っていない。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三重県紀北町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将来負担比率は、地方債の借入額の抑制や新規発行する起債を臨時財政対策債、過疎対策事業債、合併特例事業債等普通交付税の基準財政需要額算入比率の高いものしか借入しないという方針により、平成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年度までは算定なしとなっていたが、平成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年度以降数値が算定されている。</a:t>
          </a:r>
          <a:endParaRPr lang="ja-JP" altLang="ja-JP" sz="1400">
            <a:effectLst/>
          </a:endParaRPr>
        </a:p>
        <a:p>
          <a:r>
            <a:rPr kumimoji="1" lang="ja-JP" altLang="ja-JP" sz="1100">
              <a:solidFill>
                <a:schemeClr val="dk1"/>
              </a:solidFill>
              <a:effectLst/>
              <a:latin typeface="+mn-lt"/>
              <a:ea typeface="+mn-ea"/>
              <a:cs typeface="+mn-cs"/>
            </a:rPr>
            <a:t>　地方債現在高については令和３年度から引き続き、大型事業の減少等借入額の抑制により減少しているものの、充当可能基金の減少のために将来負担率の分子としては増加している。</a:t>
          </a:r>
          <a:endParaRPr lang="ja-JP" altLang="ja-JP" sz="1400">
            <a:effectLst/>
          </a:endParaRPr>
        </a:p>
        <a:p>
          <a:r>
            <a:rPr kumimoji="1" lang="ja-JP" altLang="ja-JP" sz="1100">
              <a:solidFill>
                <a:schemeClr val="dk1"/>
              </a:solidFill>
              <a:effectLst/>
              <a:latin typeface="+mn-lt"/>
              <a:ea typeface="+mn-ea"/>
              <a:cs typeface="+mn-cs"/>
            </a:rPr>
            <a:t>　今後も充当可能基金残高の減少は見込まれるものの、地方債残高についても償還額の範囲内での抑制的な借入により地方債残高を減少させ、将来負担比率が大きく増加しないよう努める。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三重県紀北町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財源不足による</a:t>
          </a:r>
          <a:r>
            <a:rPr kumimoji="1" lang="ja-JP" altLang="en-US" sz="1100">
              <a:solidFill>
                <a:schemeClr val="dk1"/>
              </a:solidFill>
              <a:effectLst/>
              <a:latin typeface="+mn-lt"/>
              <a:ea typeface="+mn-ea"/>
              <a:cs typeface="+mn-cs"/>
            </a:rPr>
            <a:t>特定目的基金</a:t>
          </a:r>
          <a:r>
            <a:rPr kumimoji="1" lang="ja-JP" altLang="ja-JP" sz="1100">
              <a:solidFill>
                <a:schemeClr val="dk1"/>
              </a:solidFill>
              <a:effectLst/>
              <a:latin typeface="+mn-lt"/>
              <a:ea typeface="+mn-ea"/>
              <a:cs typeface="+mn-cs"/>
            </a:rPr>
            <a:t>の取崩しや、地方債の元利償還金に充てるための減債基金の取崩しなどにより、基金全体としては前年度対比で約</a:t>
          </a:r>
          <a:r>
            <a:rPr kumimoji="1" lang="en-US" altLang="ja-JP" sz="1100">
              <a:solidFill>
                <a:schemeClr val="dk1"/>
              </a:solidFill>
              <a:effectLst/>
              <a:latin typeface="+mn-lt"/>
              <a:ea typeface="+mn-ea"/>
              <a:cs typeface="+mn-cs"/>
            </a:rPr>
            <a:t>492</a:t>
          </a:r>
          <a:r>
            <a:rPr kumimoji="1" lang="ja-JP" altLang="ja-JP" sz="110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経常経費の抑制を図るとともに、各種事業の財源確保の推移を考慮しつつ事業を進めていくことで、各基金の適正な積立、取崩を行っていく。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紀北町地域振興基金：町民の連帯の強化及び地域振興に要する経費。</a:t>
          </a:r>
          <a:endParaRPr lang="ja-JP" altLang="ja-JP" sz="1400">
            <a:effectLst/>
          </a:endParaRPr>
        </a:p>
        <a:p>
          <a:r>
            <a:rPr kumimoji="1" lang="ja-JP" altLang="ja-JP" sz="1100">
              <a:solidFill>
                <a:schemeClr val="dk1"/>
              </a:solidFill>
              <a:effectLst/>
              <a:latin typeface="+mn-lt"/>
              <a:ea typeface="+mn-ea"/>
              <a:cs typeface="+mn-cs"/>
            </a:rPr>
            <a:t>紀北町地域づくり事業基金：多様な歴史、伝統、文化、産業等の特性を生かした独創的、個性的な魅力あふれたまちづくりを推進するための経費。</a:t>
          </a:r>
          <a:endParaRPr lang="ja-JP" altLang="ja-JP" sz="1400">
            <a:effectLst/>
          </a:endParaRPr>
        </a:p>
        <a:p>
          <a:r>
            <a:rPr kumimoji="1" lang="ja-JP" altLang="ja-JP" sz="1100">
              <a:solidFill>
                <a:schemeClr val="dk1"/>
              </a:solidFill>
              <a:effectLst/>
              <a:latin typeface="+mn-lt"/>
              <a:ea typeface="+mn-ea"/>
              <a:cs typeface="+mn-cs"/>
            </a:rPr>
            <a:t>紀北町環境衛生施設整備基金：紀北町環境衛生施設整備の推進を図るために要する経費。</a:t>
          </a:r>
          <a:endParaRPr lang="ja-JP" altLang="ja-JP" sz="1400">
            <a:effectLst/>
          </a:endParaRPr>
        </a:p>
        <a:p>
          <a:r>
            <a:rPr kumimoji="1" lang="ja-JP" altLang="ja-JP" sz="1100">
              <a:solidFill>
                <a:schemeClr val="dk1"/>
              </a:solidFill>
              <a:effectLst/>
              <a:latin typeface="+mn-lt"/>
              <a:ea typeface="+mn-ea"/>
              <a:cs typeface="+mn-cs"/>
            </a:rPr>
            <a:t>紀北町ふるさと応援基金：ふるさと紀北町を愛し、ふるさと紀北町を応援しようとする者からの寄附金を積み立て、寄附者の意思を尊重し、だれもがいきいきと輝いて幸せに暮らすまちづくりに資するための経費。</a:t>
          </a:r>
          <a:endParaRPr lang="ja-JP" altLang="ja-JP" sz="1400">
            <a:effectLst/>
          </a:endParaRPr>
        </a:p>
        <a:p>
          <a:r>
            <a:rPr kumimoji="1" lang="ja-JP" altLang="ja-JP" sz="1100">
              <a:solidFill>
                <a:schemeClr val="dk1"/>
              </a:solidFill>
              <a:effectLst/>
              <a:latin typeface="+mn-lt"/>
              <a:ea typeface="+mn-ea"/>
              <a:cs typeface="+mn-cs"/>
            </a:rPr>
            <a:t>紀北町庁舎等改築及び改修基金：庁舎等改築及び改修の財源に充てるための経費。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紀北町地域振興基金：町道改良事業、休校学校等管理運営事業に一部充当するための取崩による減額。　</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紀北町環境衛生施設整備基金：資金運用益により維持。</a:t>
          </a:r>
          <a:endParaRPr lang="ja-JP" altLang="ja-JP">
            <a:effectLst/>
          </a:endParaRPr>
        </a:p>
        <a:p>
          <a:r>
            <a:rPr kumimoji="1" lang="ja-JP" altLang="ja-JP" sz="1100">
              <a:solidFill>
                <a:schemeClr val="dk1"/>
              </a:solidFill>
              <a:effectLst/>
              <a:latin typeface="+mn-lt"/>
              <a:ea typeface="+mn-ea"/>
              <a:cs typeface="+mn-cs"/>
            </a:rPr>
            <a:t>紀北町地域づくり事業基金：温泉施設管理運営事業、キャンプ場管理運営事業に一部充当するための取崩による減額。</a:t>
          </a:r>
          <a:endParaRPr lang="ja-JP" altLang="ja-JP" sz="1400">
            <a:effectLst/>
          </a:endParaRPr>
        </a:p>
        <a:p>
          <a:r>
            <a:rPr kumimoji="1" lang="ja-JP" altLang="ja-JP" sz="1100">
              <a:solidFill>
                <a:schemeClr val="dk1"/>
              </a:solidFill>
              <a:effectLst/>
              <a:latin typeface="+mn-lt"/>
              <a:ea typeface="+mn-ea"/>
              <a:cs typeface="+mn-cs"/>
            </a:rPr>
            <a:t>紀北町ふるさと応援基金：ふるさと納税の使途分野に沿った事業への財源充当を寄附額が上回ったことによる増額。</a:t>
          </a:r>
          <a:endParaRPr lang="ja-JP" altLang="ja-JP" sz="1400">
            <a:effectLst/>
          </a:endParaRPr>
        </a:p>
        <a:p>
          <a:r>
            <a:rPr kumimoji="1" lang="ja-JP" altLang="ja-JP" sz="1100">
              <a:solidFill>
                <a:schemeClr val="dk1"/>
              </a:solidFill>
              <a:effectLst/>
              <a:latin typeface="+mn-lt"/>
              <a:ea typeface="+mn-ea"/>
              <a:cs typeface="+mn-cs"/>
            </a:rPr>
            <a:t>紀北町庁舎等改築及び改修基金：庁舎管理事業に一部充当するための取崩による減額。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紀北町地域振興基金：旧両町間の町民の連携や地域振興に寄与する交流事業や施設整備などに充当していく。</a:t>
          </a:r>
          <a:endParaRPr lang="ja-JP" altLang="ja-JP" sz="1400">
            <a:effectLst/>
          </a:endParaRPr>
        </a:p>
        <a:p>
          <a:r>
            <a:rPr kumimoji="1" lang="ja-JP" altLang="ja-JP" sz="1100">
              <a:solidFill>
                <a:schemeClr val="dk1"/>
              </a:solidFill>
              <a:effectLst/>
              <a:latin typeface="+mn-lt"/>
              <a:ea typeface="+mn-ea"/>
              <a:cs typeface="+mn-cs"/>
            </a:rPr>
            <a:t>紀北町地域づくり事業基金：本町の自然や歴史などを活かした施設の維持管理や観光</a:t>
          </a:r>
          <a:r>
            <a:rPr kumimoji="1" lang="en-US" altLang="ja-JP" sz="1100">
              <a:solidFill>
                <a:schemeClr val="dk1"/>
              </a:solidFill>
              <a:effectLst/>
              <a:latin typeface="+mn-lt"/>
              <a:ea typeface="+mn-ea"/>
              <a:cs typeface="+mn-cs"/>
            </a:rPr>
            <a:t>PR</a:t>
          </a:r>
          <a:r>
            <a:rPr kumimoji="1" lang="ja-JP" altLang="ja-JP" sz="1100">
              <a:solidFill>
                <a:schemeClr val="dk1"/>
              </a:solidFill>
              <a:effectLst/>
              <a:latin typeface="+mn-lt"/>
              <a:ea typeface="+mn-ea"/>
              <a:cs typeface="+mn-cs"/>
            </a:rPr>
            <a:t>に係る経費などに充当していく。</a:t>
          </a:r>
          <a:endParaRPr lang="ja-JP" altLang="ja-JP" sz="1400">
            <a:effectLst/>
          </a:endParaRPr>
        </a:p>
        <a:p>
          <a:r>
            <a:rPr kumimoji="1" lang="ja-JP" altLang="ja-JP" sz="1100">
              <a:solidFill>
                <a:schemeClr val="dk1"/>
              </a:solidFill>
              <a:effectLst/>
              <a:latin typeface="+mn-lt"/>
              <a:ea typeface="+mn-ea"/>
              <a:cs typeface="+mn-cs"/>
            </a:rPr>
            <a:t>紀北町環境衛生施設整備基金：老朽化による環境衛生施設の整備、改修などの経費に充当していく。</a:t>
          </a:r>
          <a:endParaRPr lang="ja-JP" altLang="ja-JP" sz="1400">
            <a:effectLst/>
          </a:endParaRPr>
        </a:p>
        <a:p>
          <a:r>
            <a:rPr kumimoji="1" lang="ja-JP" altLang="ja-JP" sz="1100">
              <a:solidFill>
                <a:schemeClr val="dk1"/>
              </a:solidFill>
              <a:effectLst/>
              <a:latin typeface="+mn-lt"/>
              <a:ea typeface="+mn-ea"/>
              <a:cs typeface="+mn-cs"/>
            </a:rPr>
            <a:t>紀北町ふるさと応援基金：寄附者の意思に沿った目的に充当していく。</a:t>
          </a:r>
          <a:endParaRPr lang="ja-JP" altLang="ja-JP" sz="1400">
            <a:effectLst/>
          </a:endParaRPr>
        </a:p>
        <a:p>
          <a:r>
            <a:rPr kumimoji="1" lang="ja-JP" altLang="ja-JP" sz="1100">
              <a:solidFill>
                <a:schemeClr val="dk1"/>
              </a:solidFill>
              <a:effectLst/>
              <a:latin typeface="+mn-lt"/>
              <a:ea typeface="+mn-ea"/>
              <a:cs typeface="+mn-cs"/>
            </a:rPr>
            <a:t>紀北町庁舎等改築及び改修基金：庁舎等施設の老朽化に伴う維持修繕等に充当していく。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財源不足による基金取崩を</a:t>
          </a:r>
          <a:r>
            <a:rPr kumimoji="1" lang="ja-JP" altLang="en-US" sz="1100">
              <a:solidFill>
                <a:schemeClr val="dk1"/>
              </a:solidFill>
              <a:effectLst/>
              <a:latin typeface="+mn-lt"/>
              <a:ea typeface="+mn-ea"/>
              <a:cs typeface="+mn-cs"/>
            </a:rPr>
            <a:t>その他特定目的基金を多く活用した</a:t>
          </a:r>
          <a:r>
            <a:rPr kumimoji="1" lang="ja-JP" altLang="ja-JP" sz="1100">
              <a:solidFill>
                <a:schemeClr val="dk1"/>
              </a:solidFill>
              <a:effectLst/>
              <a:latin typeface="+mn-lt"/>
              <a:ea typeface="+mn-ea"/>
              <a:cs typeface="+mn-cs"/>
            </a:rPr>
            <a:t>ことにより、</a:t>
          </a:r>
          <a:r>
            <a:rPr kumimoji="1" lang="en-US" altLang="ja-JP" sz="1100">
              <a:solidFill>
                <a:schemeClr val="dk1"/>
              </a:solidFill>
              <a:effectLst/>
              <a:latin typeface="+mn-lt"/>
              <a:ea typeface="+mn-ea"/>
              <a:cs typeface="+mn-cs"/>
            </a:rPr>
            <a:t>206</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過去の取り崩し実績等から必要と考えられる額について、決算状況を踏まえて可能な範囲で積立て、残高の維持を図る。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地方債の元利償還に充てるための基金取崩しと、基金運用益の積立により</a:t>
          </a:r>
          <a:r>
            <a:rPr kumimoji="1" lang="en-US" altLang="ja-JP" sz="1100">
              <a:solidFill>
                <a:schemeClr val="dk1"/>
              </a:solidFill>
              <a:effectLst/>
              <a:latin typeface="+mn-lt"/>
              <a:ea typeface="+mn-ea"/>
              <a:cs typeface="+mn-cs"/>
            </a:rPr>
            <a:t>468</a:t>
          </a:r>
          <a:r>
            <a:rPr kumimoji="1" lang="ja-JP" altLang="ja-JP" sz="110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過疎対策事業債、合併特例事業債年度末残高の元利償還の３割相当分の積み立てを維持し、その償還に備える。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36935A8-6B14-41FF-8BAA-89BCBC776D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506608-2D43-4BA8-9C7B-B46B90F8CD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D0B0342-F9F4-48AE-BCB0-9E02827C228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DE7635A-D0E5-4D72-A770-01FA77404D0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88F8556-0D3C-45E9-BD6A-DB413467F48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2E57BAF-E5DB-4F20-9FC2-7D023D49147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D6EC8AF-FDB1-4EF2-B208-009F3A6FD91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2FE345E-5E6C-426F-9BCD-1CBAF003B04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6C5BB7B-AD4B-4BC1-A492-B75F3CCCDEC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6EA2352-FED0-4EB3-A2B0-CCCC5E4E80D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F537465-C031-4B29-ADB2-B9BFC790C7E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ADCB7A5-7FC5-4E53-9D77-0E4BEAE712A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13,759
13,308
256.55
11,880,425
11,224,776
630,726
6,354,671
10,936,483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91C822C-372E-499C-B060-1FFC5BF434C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A87B4AE-5B09-4B06-90A1-C657B3D133F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A74ABDB-C5BF-4797-9CBE-E50D0AD957D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722D05D-855E-4099-A0F1-983E3A09749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6428E5A-04AA-489C-9289-DD88274D6C7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B4240D9-FA42-48BD-B94A-6A4BB45B63F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69F6A11-9F6E-4918-8FF8-680B7A0219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755FA82-9111-4080-9FC0-049607D7201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B68C7C8-8AC8-4669-8DCE-F08AEA47A80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60F3511-E04D-41AA-93D1-2B963230539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AB918BF-4E53-47AD-AB39-6B2C9E6137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AFA9281-BDB9-44A1-928E-080F2C15B6C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5BDBDF6-ADB3-4FD5-BA67-C455A428411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9CBBF21-4047-478D-B0EB-827FAAA3905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9439605-B3EA-4CF7-B976-F5B85F3A4A8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E27E745-9ED2-40B8-9097-6229A06F5C0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CE5D581-E310-4B50-98F6-F5204B5127B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F813524-495C-4E97-8989-23EAF8C9A0E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1C51B23-47E7-4B74-93FF-A4AC2F6851C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791CA89-97E3-44AA-96BC-014B602E891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F00FCD0-26AB-44DA-9FD6-FAE307BE4A9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0157501-6BC1-4270-BF64-A299828157F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80372FB-6732-4157-9C24-91DD0507FD4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742E103-457B-4999-8802-B3221694104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D604595-1C02-4362-83C0-2B8A4B83510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3AF08F3-47C4-4953-8E00-4C23E4AEBEB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6399E6A-11A3-4B30-A3F5-95C2F0A9048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E233F6C-9B4B-452F-B7A1-D4FD5B57F32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F2EA852-2E35-4C5F-A547-C36F47A2B61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14978E9-5A7D-4F4B-8DF4-321E638AC80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914C5BA-138F-4BC7-8298-FA8B3728980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257039E-DFBD-4298-8095-4275964B189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BB091F9-C55D-497A-89CB-E64EBA88B23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FEF61CB-B14E-4423-BC7D-BF00DBD0882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2143177-B631-4143-8ABB-1613FCA6545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施設の老朽化が進んでいることもあり、類似団体と比較して平均以上の値となっている。</a:t>
          </a:r>
          <a:endParaRPr lang="ja-JP" altLang="ja-JP">
            <a:effectLst/>
          </a:endParaRPr>
        </a:p>
        <a:p>
          <a:r>
            <a:rPr kumimoji="1" lang="ja-JP" altLang="ja-JP" sz="1100">
              <a:solidFill>
                <a:schemeClr val="dk1"/>
              </a:solidFill>
              <a:effectLst/>
              <a:latin typeface="+mn-lt"/>
              <a:ea typeface="+mn-ea"/>
              <a:cs typeface="+mn-cs"/>
            </a:rPr>
            <a:t>紀北町公共施設等総合管理計画に基づき、施設の統廃合・更新・長寿命化等の方針について、長期的な視点で計画する必要がある。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5062B54-72F8-459B-BC9B-2308DBDA6E2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1A850BA-D2D5-4EE1-8A23-D8CFF493924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9023379-35BA-4408-8119-A746B3A566F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31CF6017-1C65-4694-BBA7-69C2E44B84A5}"/>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83318E9A-95A7-43D0-9D2E-E79D6C700FA4}"/>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C02275E4-9848-42E2-80D6-4978815A2829}"/>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7E7F12DC-E9B4-4900-ABC6-9266EA9E179F}"/>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E53E9F0C-712E-493E-8FF3-042E07980863}"/>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FED5372B-0C88-41FB-AF5E-89413B00056D}"/>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58FC7E03-6D00-4C1B-8400-8F4114376DB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CEE01E60-9D59-49AF-94A2-89B5FD4ADC1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F1D7B06E-8895-470C-B8F2-67189BB02D72}"/>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0936F8C4-F7EE-4104-BE49-78E203595EFF}"/>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4850815B-829B-4679-A635-350C0590BE6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D07F24FF-AD35-49EF-A1F2-03DF880D9615}"/>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BC18D003-4CD9-4C63-909C-D31612A5AA4F}"/>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385BA2E2-440B-4BE5-868D-E6123934CF0D}"/>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88E7D563-BFCD-46EF-A3EB-5D6BAC1DF49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A45561-B7A1-40B3-879B-1136E873DCD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2E2B3C3-75A4-4A63-BD80-618D7E54AD6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6A72F8E1-DB64-4F76-A0BE-A9636C9AEFB7}"/>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43BEF6DF-9E7E-4576-B6D3-AF6C2A2E433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1EFE34AE-3BB6-45B8-AB55-B383F4A2B809}"/>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0B7C1DC4-649E-43FC-B282-4C766199CCBD}"/>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4EF18227-AC92-431F-B44C-0943527EF618}"/>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82AD353E-CFEF-4C29-A45E-9B4508BD1D2D}"/>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24068712-F184-48CD-AFE8-9D06A2D6F5AF}"/>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5D4079B8-597F-484E-8B64-162B2CE06558}"/>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2796EE13-2F86-422C-B358-2ECF001C208D}"/>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A1400415-1E62-4A4D-8475-3D9A70372425}"/>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6BFEAF3A-09B8-4E4A-8B11-DD63AE3BDB2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B9EB6CC-38AC-4E2F-9181-BE99D7C1E47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ADA5B99-FA8F-46D4-A404-7062B392F0A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504FB64-BBF7-4FB1-B6E0-B8E244760AF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87DD9F4F-3CC5-4FA7-8234-2324E600DAF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94C7D8B-8A3F-48FB-88E9-667EFC4BEBE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50324</xdr:rowOff>
    </xdr:from>
    <xdr:to>
      <xdr:col>23</xdr:col>
      <xdr:colOff>136525</xdr:colOff>
      <xdr:row>32</xdr:row>
      <xdr:rowOff>151924</xdr:rowOff>
    </xdr:to>
    <xdr:sp macro="" textlink="">
      <xdr:nvSpPr>
        <xdr:cNvPr id="85" name="楕円 84">
          <a:extLst>
            <a:ext uri="{FF2B5EF4-FFF2-40B4-BE49-F238E27FC236}">
              <a16:creationId xmlns:a16="http://schemas.microsoft.com/office/drawing/2014/main" id="{4BBDFB6E-EBEF-4F4F-A2DA-7E159C3E59A0}"/>
            </a:ext>
          </a:extLst>
        </xdr:cNvPr>
        <xdr:cNvSpPr/>
      </xdr:nvSpPr>
      <xdr:spPr>
        <a:xfrm>
          <a:off x="4711700" y="63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28751</xdr:rowOff>
    </xdr:from>
    <xdr:ext cx="405111" cy="259045"/>
    <xdr:sp macro="" textlink="">
      <xdr:nvSpPr>
        <xdr:cNvPr id="86" name="有形固定資産減価償却率該当値テキスト">
          <a:extLst>
            <a:ext uri="{FF2B5EF4-FFF2-40B4-BE49-F238E27FC236}">
              <a16:creationId xmlns:a16="http://schemas.microsoft.com/office/drawing/2014/main" id="{6840E8DB-BCD2-4562-BACF-CEE43BCD6519}"/>
            </a:ext>
          </a:extLst>
        </xdr:cNvPr>
        <xdr:cNvSpPr txBox="1"/>
      </xdr:nvSpPr>
      <xdr:spPr>
        <a:xfrm>
          <a:off x="4813300" y="628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84138</xdr:rowOff>
    </xdr:from>
    <xdr:to>
      <xdr:col>19</xdr:col>
      <xdr:colOff>187325</xdr:colOff>
      <xdr:row>32</xdr:row>
      <xdr:rowOff>14288</xdr:rowOff>
    </xdr:to>
    <xdr:sp macro="" textlink="">
      <xdr:nvSpPr>
        <xdr:cNvPr id="87" name="楕円 86">
          <a:extLst>
            <a:ext uri="{FF2B5EF4-FFF2-40B4-BE49-F238E27FC236}">
              <a16:creationId xmlns:a16="http://schemas.microsoft.com/office/drawing/2014/main" id="{743BE322-5620-4B80-A14D-6EC69D59E4DE}"/>
            </a:ext>
          </a:extLst>
        </xdr:cNvPr>
        <xdr:cNvSpPr/>
      </xdr:nvSpPr>
      <xdr:spPr>
        <a:xfrm>
          <a:off x="4000500" y="617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134938</xdr:rowOff>
    </xdr:from>
    <xdr:to>
      <xdr:col>23</xdr:col>
      <xdr:colOff>85725</xdr:colOff>
      <xdr:row>32</xdr:row>
      <xdr:rowOff>101124</xdr:rowOff>
    </xdr:to>
    <xdr:cxnSp macro="">
      <xdr:nvCxnSpPr>
        <xdr:cNvPr id="88" name="直線コネクタ 87">
          <a:extLst>
            <a:ext uri="{FF2B5EF4-FFF2-40B4-BE49-F238E27FC236}">
              <a16:creationId xmlns:a16="http://schemas.microsoft.com/office/drawing/2014/main" id="{17BB2562-50D5-4837-9134-0AF487599EA5}"/>
            </a:ext>
          </a:extLst>
        </xdr:cNvPr>
        <xdr:cNvCxnSpPr/>
      </xdr:nvCxnSpPr>
      <xdr:spPr>
        <a:xfrm>
          <a:off x="4051300" y="6221413"/>
          <a:ext cx="711200" cy="13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135414</xdr:rowOff>
    </xdr:from>
    <xdr:to>
      <xdr:col>15</xdr:col>
      <xdr:colOff>187325</xdr:colOff>
      <xdr:row>32</xdr:row>
      <xdr:rowOff>65564</xdr:rowOff>
    </xdr:to>
    <xdr:sp macro="" textlink="">
      <xdr:nvSpPr>
        <xdr:cNvPr id="89" name="楕円 88">
          <a:extLst>
            <a:ext uri="{FF2B5EF4-FFF2-40B4-BE49-F238E27FC236}">
              <a16:creationId xmlns:a16="http://schemas.microsoft.com/office/drawing/2014/main" id="{B173D247-8B48-47A8-AE10-285939A926FB}"/>
            </a:ext>
          </a:extLst>
        </xdr:cNvPr>
        <xdr:cNvSpPr/>
      </xdr:nvSpPr>
      <xdr:spPr>
        <a:xfrm>
          <a:off x="3238500" y="622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134938</xdr:rowOff>
    </xdr:from>
    <xdr:to>
      <xdr:col>19</xdr:col>
      <xdr:colOff>136525</xdr:colOff>
      <xdr:row>32</xdr:row>
      <xdr:rowOff>14764</xdr:rowOff>
    </xdr:to>
    <xdr:cxnSp macro="">
      <xdr:nvCxnSpPr>
        <xdr:cNvPr id="90" name="直線コネクタ 89">
          <a:extLst>
            <a:ext uri="{FF2B5EF4-FFF2-40B4-BE49-F238E27FC236}">
              <a16:creationId xmlns:a16="http://schemas.microsoft.com/office/drawing/2014/main" id="{DB359152-2ED4-4F42-BFE4-E9511CD5599D}"/>
            </a:ext>
          </a:extLst>
        </xdr:cNvPr>
        <xdr:cNvCxnSpPr/>
      </xdr:nvCxnSpPr>
      <xdr:spPr>
        <a:xfrm flipV="1">
          <a:off x="3289300" y="6221413"/>
          <a:ext cx="762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97631</xdr:rowOff>
    </xdr:from>
    <xdr:to>
      <xdr:col>11</xdr:col>
      <xdr:colOff>187325</xdr:colOff>
      <xdr:row>32</xdr:row>
      <xdr:rowOff>27781</xdr:rowOff>
    </xdr:to>
    <xdr:sp macro="" textlink="">
      <xdr:nvSpPr>
        <xdr:cNvPr id="91" name="楕円 90">
          <a:extLst>
            <a:ext uri="{FF2B5EF4-FFF2-40B4-BE49-F238E27FC236}">
              <a16:creationId xmlns:a16="http://schemas.microsoft.com/office/drawing/2014/main" id="{0E77B1AB-09A2-4738-9124-E12D1AA36702}"/>
            </a:ext>
          </a:extLst>
        </xdr:cNvPr>
        <xdr:cNvSpPr/>
      </xdr:nvSpPr>
      <xdr:spPr>
        <a:xfrm>
          <a:off x="2476500" y="618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148431</xdr:rowOff>
    </xdr:from>
    <xdr:to>
      <xdr:col>15</xdr:col>
      <xdr:colOff>136525</xdr:colOff>
      <xdr:row>32</xdr:row>
      <xdr:rowOff>14764</xdr:rowOff>
    </xdr:to>
    <xdr:cxnSp macro="">
      <xdr:nvCxnSpPr>
        <xdr:cNvPr id="92" name="直線コネクタ 91">
          <a:extLst>
            <a:ext uri="{FF2B5EF4-FFF2-40B4-BE49-F238E27FC236}">
              <a16:creationId xmlns:a16="http://schemas.microsoft.com/office/drawing/2014/main" id="{DB142387-A3AB-4AE9-AF25-EBB4F734331C}"/>
            </a:ext>
          </a:extLst>
        </xdr:cNvPr>
        <xdr:cNvCxnSpPr/>
      </xdr:nvCxnSpPr>
      <xdr:spPr>
        <a:xfrm>
          <a:off x="2527300" y="6234906"/>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76041</xdr:rowOff>
    </xdr:from>
    <xdr:to>
      <xdr:col>7</xdr:col>
      <xdr:colOff>187325</xdr:colOff>
      <xdr:row>32</xdr:row>
      <xdr:rowOff>6191</xdr:rowOff>
    </xdr:to>
    <xdr:sp macro="" textlink="">
      <xdr:nvSpPr>
        <xdr:cNvPr id="93" name="楕円 92">
          <a:extLst>
            <a:ext uri="{FF2B5EF4-FFF2-40B4-BE49-F238E27FC236}">
              <a16:creationId xmlns:a16="http://schemas.microsoft.com/office/drawing/2014/main" id="{907155A5-97F9-48FA-B699-22DF192AF8EC}"/>
            </a:ext>
          </a:extLst>
        </xdr:cNvPr>
        <xdr:cNvSpPr/>
      </xdr:nvSpPr>
      <xdr:spPr>
        <a:xfrm>
          <a:off x="1714500" y="61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126841</xdr:rowOff>
    </xdr:from>
    <xdr:to>
      <xdr:col>11</xdr:col>
      <xdr:colOff>136525</xdr:colOff>
      <xdr:row>31</xdr:row>
      <xdr:rowOff>148431</xdr:rowOff>
    </xdr:to>
    <xdr:cxnSp macro="">
      <xdr:nvCxnSpPr>
        <xdr:cNvPr id="94" name="直線コネクタ 93">
          <a:extLst>
            <a:ext uri="{FF2B5EF4-FFF2-40B4-BE49-F238E27FC236}">
              <a16:creationId xmlns:a16="http://schemas.microsoft.com/office/drawing/2014/main" id="{53DF1688-0F49-41CA-A7D7-919DE956FF4F}"/>
            </a:ext>
          </a:extLst>
        </xdr:cNvPr>
        <xdr:cNvCxnSpPr/>
      </xdr:nvCxnSpPr>
      <xdr:spPr>
        <a:xfrm>
          <a:off x="1765300" y="621331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0F6183BB-7595-4525-9948-03DDD0F6844F}"/>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FA81DA06-FF06-4FEE-8A8E-9507874B3650}"/>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4F126AD0-D78E-4CAE-8DFE-34B24CFF3587}"/>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4EBE2932-2EEA-4C46-976B-C5C16BF7CF9F}"/>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5415</xdr:rowOff>
    </xdr:from>
    <xdr:ext cx="405111" cy="259045"/>
    <xdr:sp macro="" textlink="">
      <xdr:nvSpPr>
        <xdr:cNvPr id="99" name="n_1mainValue有形固定資産減価償却率">
          <a:extLst>
            <a:ext uri="{FF2B5EF4-FFF2-40B4-BE49-F238E27FC236}">
              <a16:creationId xmlns:a16="http://schemas.microsoft.com/office/drawing/2014/main" id="{F685D460-2222-4B70-BAF1-736925136200}"/>
            </a:ext>
          </a:extLst>
        </xdr:cNvPr>
        <xdr:cNvSpPr txBox="1"/>
      </xdr:nvSpPr>
      <xdr:spPr>
        <a:xfrm>
          <a:off x="3836044" y="626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56691</xdr:rowOff>
    </xdr:from>
    <xdr:ext cx="405111" cy="259045"/>
    <xdr:sp macro="" textlink="">
      <xdr:nvSpPr>
        <xdr:cNvPr id="100" name="n_2mainValue有形固定資産減価償却率">
          <a:extLst>
            <a:ext uri="{FF2B5EF4-FFF2-40B4-BE49-F238E27FC236}">
              <a16:creationId xmlns:a16="http://schemas.microsoft.com/office/drawing/2014/main" id="{388D08BD-8E6F-4D83-826C-2C1427A8A9A3}"/>
            </a:ext>
          </a:extLst>
        </xdr:cNvPr>
        <xdr:cNvSpPr txBox="1"/>
      </xdr:nvSpPr>
      <xdr:spPr>
        <a:xfrm>
          <a:off x="3086744" y="631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18908</xdr:rowOff>
    </xdr:from>
    <xdr:ext cx="405111" cy="259045"/>
    <xdr:sp macro="" textlink="">
      <xdr:nvSpPr>
        <xdr:cNvPr id="101" name="n_3mainValue有形固定資産減価償却率">
          <a:extLst>
            <a:ext uri="{FF2B5EF4-FFF2-40B4-BE49-F238E27FC236}">
              <a16:creationId xmlns:a16="http://schemas.microsoft.com/office/drawing/2014/main" id="{DD76AF62-8C26-4305-828D-9D411E9AB3DE}"/>
            </a:ext>
          </a:extLst>
        </xdr:cNvPr>
        <xdr:cNvSpPr txBox="1"/>
      </xdr:nvSpPr>
      <xdr:spPr>
        <a:xfrm>
          <a:off x="2324744" y="6276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168768</xdr:rowOff>
    </xdr:from>
    <xdr:ext cx="405111" cy="259045"/>
    <xdr:sp macro="" textlink="">
      <xdr:nvSpPr>
        <xdr:cNvPr id="102" name="n_4mainValue有形固定資産減価償却率">
          <a:extLst>
            <a:ext uri="{FF2B5EF4-FFF2-40B4-BE49-F238E27FC236}">
              <a16:creationId xmlns:a16="http://schemas.microsoft.com/office/drawing/2014/main" id="{35B6833C-9A05-45CE-BA41-5B60C4C21F3B}"/>
            </a:ext>
          </a:extLst>
        </xdr:cNvPr>
        <xdr:cNvSpPr txBox="1"/>
      </xdr:nvSpPr>
      <xdr:spPr>
        <a:xfrm>
          <a:off x="1562744" y="6255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D61AB876-C026-4BFB-86F4-481108DB62A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66484F52-A8EF-4287-ACD4-01BE1F0901E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ADC85225-1705-4D13-8570-902BC8C63A4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B451ADD6-935B-45CA-84CD-74AAC396087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A5C6C0CD-3374-4837-A82B-A8E83FB5983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8037F1A8-7B0B-485A-83BA-CAD17811072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29FB2755-E9F5-47F6-9CEE-84308F1303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35087DCF-2A08-4D6A-9A21-6FD85A19317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8FB0FC49-023B-4566-968C-F933B2EB79D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6D790F1A-BBED-4C70-882C-063FC527477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54B96861-E203-4950-8B6E-7F2F0D10C67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0FCE54A-4A43-4305-8222-97E0D6A03EA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F5119984-4640-4F93-8D88-D7852DB7D01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年度から、大型事業の減少等借入額の抑制により減少しているものの、類似団体と比較して平均以上の値となっている。</a:t>
          </a:r>
          <a:endParaRPr lang="ja-JP" altLang="ja-JP">
            <a:effectLst/>
          </a:endParaRPr>
        </a:p>
        <a:p>
          <a:r>
            <a:rPr kumimoji="1" lang="ja-JP" altLang="ja-JP" sz="1100">
              <a:solidFill>
                <a:schemeClr val="dk1"/>
              </a:solidFill>
              <a:effectLst/>
              <a:latin typeface="+mn-lt"/>
              <a:ea typeface="+mn-ea"/>
              <a:cs typeface="+mn-cs"/>
            </a:rPr>
            <a:t>将来負担額を今後も増加させないために、地方債残高について、償還額の範囲内での抑制的な借入により地方債残高を減少させ、安定的な財政運営に努める。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95E2EA0F-5E92-4F0B-BF46-A4D4D91F1C9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39EF2A2E-8C65-4080-9928-E0BF0342CC8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F96815D-6B9D-4F17-B738-AEE0CA0009F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D33CB46-CCF8-407B-9DE4-C4EAC1848D5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850E54E6-AAC0-47BC-9209-8C1E70C66FF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F1A715D7-EE83-4790-97AC-86B63992322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FF0A6AFE-E9F5-4B6B-9367-8A8F0C098D7D}"/>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2AE9643C-B905-4767-A726-B1596A3FDE0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F36DC5D1-EB47-43FE-9F3A-7E7603EB71A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9C203A0-556C-43F1-9330-E7036A35B4F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1465A103-F86A-401F-8C71-E62C871036C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6DE8B645-6039-48A5-ADCA-F0B4E5D79B4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D917DF1F-2463-4B72-B200-68552683A3E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E1F7ECAB-76A0-45FE-8609-8B78EA6B89D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1495081C-B71A-4131-8A00-B327CC267F3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55350261-DDA0-43FC-8697-9F09F98C42C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B1124E83-0643-4ECB-95FC-4A768AC553E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F9636B99-B6AE-4E84-BD14-0CB4D34C77EF}"/>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C7301B39-8717-40C4-858E-BF33745FCC8C}"/>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232B2D74-F974-469F-87F1-29BB26CCB7F2}"/>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8532A5A5-2E09-4D74-8BE7-5315826E61C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7ED80257-BF8E-413C-B9A3-BB93EE45E35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C1A166B8-2832-4E83-90C8-F1FBA886A7C5}"/>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AB011DC0-1D81-4B2D-825C-A939DC257CC1}"/>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4618CAF8-B101-4B60-9018-E0B00DD5757E}"/>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EFC1DBB0-EABA-42AD-9A89-8493AA7C2725}"/>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149E43A2-D5F9-474F-8410-93F27871D622}"/>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16CE5256-4673-48CA-BDE7-ED24B7FC58F7}"/>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D7CFC39-0435-4849-B087-C1786E5CF2E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5EAE2379-967E-443D-9C50-028EBDE7DA9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8B93C8F-8984-461D-A0DA-AE6DF1BC3CA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D283196-A440-49C0-ABBA-E1DA9933481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D787D0C-8D5E-4655-B444-3BFF054ECD7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104458</xdr:rowOff>
    </xdr:from>
    <xdr:to>
      <xdr:col>76</xdr:col>
      <xdr:colOff>73025</xdr:colOff>
      <xdr:row>31</xdr:row>
      <xdr:rowOff>34608</xdr:rowOff>
    </xdr:to>
    <xdr:sp macro="" textlink="">
      <xdr:nvSpPr>
        <xdr:cNvPr id="149" name="楕円 148">
          <a:extLst>
            <a:ext uri="{FF2B5EF4-FFF2-40B4-BE49-F238E27FC236}">
              <a16:creationId xmlns:a16="http://schemas.microsoft.com/office/drawing/2014/main" id="{42558E0F-C5D0-4A84-9868-7B07C299BB92}"/>
            </a:ext>
          </a:extLst>
        </xdr:cNvPr>
        <xdr:cNvSpPr/>
      </xdr:nvSpPr>
      <xdr:spPr>
        <a:xfrm>
          <a:off x="147447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82885</xdr:rowOff>
    </xdr:from>
    <xdr:ext cx="469744" cy="259045"/>
    <xdr:sp macro="" textlink="">
      <xdr:nvSpPr>
        <xdr:cNvPr id="150" name="債務償還比率該当値テキスト">
          <a:extLst>
            <a:ext uri="{FF2B5EF4-FFF2-40B4-BE49-F238E27FC236}">
              <a16:creationId xmlns:a16="http://schemas.microsoft.com/office/drawing/2014/main" id="{A57170B4-A47B-47EB-A5C9-D1730AE55453}"/>
            </a:ext>
          </a:extLst>
        </xdr:cNvPr>
        <xdr:cNvSpPr txBox="1"/>
      </xdr:nvSpPr>
      <xdr:spPr>
        <a:xfrm>
          <a:off x="14846300" y="599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91812</xdr:rowOff>
    </xdr:from>
    <xdr:to>
      <xdr:col>72</xdr:col>
      <xdr:colOff>123825</xdr:colOff>
      <xdr:row>31</xdr:row>
      <xdr:rowOff>21962</xdr:rowOff>
    </xdr:to>
    <xdr:sp macro="" textlink="">
      <xdr:nvSpPr>
        <xdr:cNvPr id="151" name="楕円 150">
          <a:extLst>
            <a:ext uri="{FF2B5EF4-FFF2-40B4-BE49-F238E27FC236}">
              <a16:creationId xmlns:a16="http://schemas.microsoft.com/office/drawing/2014/main" id="{3AF02C74-0F29-473C-A83F-8F00B7C9D708}"/>
            </a:ext>
          </a:extLst>
        </xdr:cNvPr>
        <xdr:cNvSpPr/>
      </xdr:nvSpPr>
      <xdr:spPr>
        <a:xfrm>
          <a:off x="14033500" y="600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142612</xdr:rowOff>
    </xdr:from>
    <xdr:to>
      <xdr:col>76</xdr:col>
      <xdr:colOff>22225</xdr:colOff>
      <xdr:row>30</xdr:row>
      <xdr:rowOff>155258</xdr:rowOff>
    </xdr:to>
    <xdr:cxnSp macro="">
      <xdr:nvCxnSpPr>
        <xdr:cNvPr id="152" name="直線コネクタ 151">
          <a:extLst>
            <a:ext uri="{FF2B5EF4-FFF2-40B4-BE49-F238E27FC236}">
              <a16:creationId xmlns:a16="http://schemas.microsoft.com/office/drawing/2014/main" id="{AC754BE8-D3EF-4F53-AD56-4CB6ECCC024F}"/>
            </a:ext>
          </a:extLst>
        </xdr:cNvPr>
        <xdr:cNvCxnSpPr/>
      </xdr:nvCxnSpPr>
      <xdr:spPr>
        <a:xfrm>
          <a:off x="14084300" y="6057637"/>
          <a:ext cx="711200" cy="1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120650</xdr:rowOff>
    </xdr:from>
    <xdr:to>
      <xdr:col>68</xdr:col>
      <xdr:colOff>123825</xdr:colOff>
      <xdr:row>31</xdr:row>
      <xdr:rowOff>50800</xdr:rowOff>
    </xdr:to>
    <xdr:sp macro="" textlink="">
      <xdr:nvSpPr>
        <xdr:cNvPr id="153" name="楕円 152">
          <a:extLst>
            <a:ext uri="{FF2B5EF4-FFF2-40B4-BE49-F238E27FC236}">
              <a16:creationId xmlns:a16="http://schemas.microsoft.com/office/drawing/2014/main" id="{63B32EA2-274B-48E2-8755-EBAEE616049C}"/>
            </a:ext>
          </a:extLst>
        </xdr:cNvPr>
        <xdr:cNvSpPr/>
      </xdr:nvSpPr>
      <xdr:spPr>
        <a:xfrm>
          <a:off x="13271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142612</xdr:rowOff>
    </xdr:from>
    <xdr:to>
      <xdr:col>72</xdr:col>
      <xdr:colOff>73025</xdr:colOff>
      <xdr:row>31</xdr:row>
      <xdr:rowOff>0</xdr:rowOff>
    </xdr:to>
    <xdr:cxnSp macro="">
      <xdr:nvCxnSpPr>
        <xdr:cNvPr id="154" name="直線コネクタ 153">
          <a:extLst>
            <a:ext uri="{FF2B5EF4-FFF2-40B4-BE49-F238E27FC236}">
              <a16:creationId xmlns:a16="http://schemas.microsoft.com/office/drawing/2014/main" id="{61D865AB-1B0E-478B-B00C-6C488A4E416B}"/>
            </a:ext>
          </a:extLst>
        </xdr:cNvPr>
        <xdr:cNvCxnSpPr/>
      </xdr:nvCxnSpPr>
      <xdr:spPr>
        <a:xfrm flipV="1">
          <a:off x="13322300" y="6057637"/>
          <a:ext cx="762000" cy="2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116178</xdr:rowOff>
    </xdr:from>
    <xdr:to>
      <xdr:col>64</xdr:col>
      <xdr:colOff>123825</xdr:colOff>
      <xdr:row>31</xdr:row>
      <xdr:rowOff>46328</xdr:rowOff>
    </xdr:to>
    <xdr:sp macro="" textlink="">
      <xdr:nvSpPr>
        <xdr:cNvPr id="155" name="楕円 154">
          <a:extLst>
            <a:ext uri="{FF2B5EF4-FFF2-40B4-BE49-F238E27FC236}">
              <a16:creationId xmlns:a16="http://schemas.microsoft.com/office/drawing/2014/main" id="{DADEF8D7-2446-454E-817F-3F483966E1F9}"/>
            </a:ext>
          </a:extLst>
        </xdr:cNvPr>
        <xdr:cNvSpPr/>
      </xdr:nvSpPr>
      <xdr:spPr>
        <a:xfrm>
          <a:off x="12509500" y="603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166978</xdr:rowOff>
    </xdr:from>
    <xdr:to>
      <xdr:col>68</xdr:col>
      <xdr:colOff>73025</xdr:colOff>
      <xdr:row>31</xdr:row>
      <xdr:rowOff>0</xdr:rowOff>
    </xdr:to>
    <xdr:cxnSp macro="">
      <xdr:nvCxnSpPr>
        <xdr:cNvPr id="156" name="直線コネクタ 155">
          <a:extLst>
            <a:ext uri="{FF2B5EF4-FFF2-40B4-BE49-F238E27FC236}">
              <a16:creationId xmlns:a16="http://schemas.microsoft.com/office/drawing/2014/main" id="{E048F231-BAA6-4ACE-A306-58D587FFD2B5}"/>
            </a:ext>
          </a:extLst>
        </xdr:cNvPr>
        <xdr:cNvCxnSpPr/>
      </xdr:nvCxnSpPr>
      <xdr:spPr>
        <a:xfrm>
          <a:off x="12560300" y="6082003"/>
          <a:ext cx="762000" cy="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84138</xdr:rowOff>
    </xdr:from>
    <xdr:to>
      <xdr:col>60</xdr:col>
      <xdr:colOff>123825</xdr:colOff>
      <xdr:row>32</xdr:row>
      <xdr:rowOff>14288</xdr:rowOff>
    </xdr:to>
    <xdr:sp macro="" textlink="">
      <xdr:nvSpPr>
        <xdr:cNvPr id="157" name="楕円 156">
          <a:extLst>
            <a:ext uri="{FF2B5EF4-FFF2-40B4-BE49-F238E27FC236}">
              <a16:creationId xmlns:a16="http://schemas.microsoft.com/office/drawing/2014/main" id="{58D84491-4B92-4E2E-8475-75D11A8F4E90}"/>
            </a:ext>
          </a:extLst>
        </xdr:cNvPr>
        <xdr:cNvSpPr/>
      </xdr:nvSpPr>
      <xdr:spPr>
        <a:xfrm>
          <a:off x="11747500" y="617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166978</xdr:rowOff>
    </xdr:from>
    <xdr:to>
      <xdr:col>64</xdr:col>
      <xdr:colOff>73025</xdr:colOff>
      <xdr:row>31</xdr:row>
      <xdr:rowOff>134938</xdr:rowOff>
    </xdr:to>
    <xdr:cxnSp macro="">
      <xdr:nvCxnSpPr>
        <xdr:cNvPr id="158" name="直線コネクタ 157">
          <a:extLst>
            <a:ext uri="{FF2B5EF4-FFF2-40B4-BE49-F238E27FC236}">
              <a16:creationId xmlns:a16="http://schemas.microsoft.com/office/drawing/2014/main" id="{C75B5FA2-E1CC-47FA-A976-02A5AED70D44}"/>
            </a:ext>
          </a:extLst>
        </xdr:cNvPr>
        <xdr:cNvCxnSpPr/>
      </xdr:nvCxnSpPr>
      <xdr:spPr>
        <a:xfrm flipV="1">
          <a:off x="11798300" y="6082003"/>
          <a:ext cx="762000" cy="13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4450F445-7BA7-48D6-BB4F-9CFD5515D652}"/>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8A876FB2-9624-4785-94C8-06C7EE566BCF}"/>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2F947E5F-8229-4772-B4E8-A3DD04375364}"/>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28F1ABB7-2CE4-44A2-B441-2C8A4EB408F9}"/>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13089</xdr:rowOff>
    </xdr:from>
    <xdr:ext cx="469744" cy="259045"/>
    <xdr:sp macro="" textlink="">
      <xdr:nvSpPr>
        <xdr:cNvPr id="163" name="n_1mainValue債務償還比率">
          <a:extLst>
            <a:ext uri="{FF2B5EF4-FFF2-40B4-BE49-F238E27FC236}">
              <a16:creationId xmlns:a16="http://schemas.microsoft.com/office/drawing/2014/main" id="{69C96296-E24F-4987-A446-E28FC69BBDF5}"/>
            </a:ext>
          </a:extLst>
        </xdr:cNvPr>
        <xdr:cNvSpPr txBox="1"/>
      </xdr:nvSpPr>
      <xdr:spPr>
        <a:xfrm>
          <a:off x="13836727" y="609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41927</xdr:rowOff>
    </xdr:from>
    <xdr:ext cx="469744" cy="259045"/>
    <xdr:sp macro="" textlink="">
      <xdr:nvSpPr>
        <xdr:cNvPr id="164" name="n_2mainValue債務償還比率">
          <a:extLst>
            <a:ext uri="{FF2B5EF4-FFF2-40B4-BE49-F238E27FC236}">
              <a16:creationId xmlns:a16="http://schemas.microsoft.com/office/drawing/2014/main" id="{FB0DB083-D3E7-4607-B1F8-33B87EE72110}"/>
            </a:ext>
          </a:extLst>
        </xdr:cNvPr>
        <xdr:cNvSpPr txBox="1"/>
      </xdr:nvSpPr>
      <xdr:spPr>
        <a:xfrm>
          <a:off x="13087427" y="612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37455</xdr:rowOff>
    </xdr:from>
    <xdr:ext cx="469744" cy="259045"/>
    <xdr:sp macro="" textlink="">
      <xdr:nvSpPr>
        <xdr:cNvPr id="165" name="n_3mainValue債務償還比率">
          <a:extLst>
            <a:ext uri="{FF2B5EF4-FFF2-40B4-BE49-F238E27FC236}">
              <a16:creationId xmlns:a16="http://schemas.microsoft.com/office/drawing/2014/main" id="{BA30BDD6-63AD-45A0-B443-46F6735E2DEB}"/>
            </a:ext>
          </a:extLst>
        </xdr:cNvPr>
        <xdr:cNvSpPr txBox="1"/>
      </xdr:nvSpPr>
      <xdr:spPr>
        <a:xfrm>
          <a:off x="12325427" y="612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5415</xdr:rowOff>
    </xdr:from>
    <xdr:ext cx="469744" cy="259045"/>
    <xdr:sp macro="" textlink="">
      <xdr:nvSpPr>
        <xdr:cNvPr id="166" name="n_4mainValue債務償還比率">
          <a:extLst>
            <a:ext uri="{FF2B5EF4-FFF2-40B4-BE49-F238E27FC236}">
              <a16:creationId xmlns:a16="http://schemas.microsoft.com/office/drawing/2014/main" id="{6AB1DF09-2907-405F-A31C-7DA2479C53D6}"/>
            </a:ext>
          </a:extLst>
        </xdr:cNvPr>
        <xdr:cNvSpPr txBox="1"/>
      </xdr:nvSpPr>
      <xdr:spPr>
        <a:xfrm>
          <a:off x="11563427" y="626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EDEC1A34-4F80-4F93-AAE8-6CE06B3F48C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C66B51E-E558-4C7F-9474-1CF402F835D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9AA92BA-2F8D-4CAD-90D7-E557026F8CE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C7DC0EBD-9821-4EE9-80C5-4B105303A93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89B3E59D-E047-43B1-B3DC-021E78F871D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51174FE-534E-4FD8-9B49-12F3DEBE44A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389A86-818C-4B60-ACE9-2519F30FE3B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D819D9-D9A2-44FE-B2D8-BCFE29CA44D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9DF111-46FB-4631-85BB-258FCAE2267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D8302F-3B53-4CB4-808B-87B1D631ADF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602BD9-0BED-44EC-B165-3067F21775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CFECFB-F821-4EE0-8A9F-D797B9FF4DB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F77A58-B198-4265-888C-4D4F3DA215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582FA7-DBD4-4449-9F63-A8224E81DBB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E9C0FAD-874D-4053-9A64-4602A25FE38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62B123-35D6-4135-9C4C-5C3D4F52E90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13,759
13,308
256.55
11,880,425
11,224,776
630,726
6,354,671
10,936,483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0E52B28-760A-4445-8A9C-01CD403291F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64C9D9-CF10-4253-8CDE-08F43544A7A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A44E79F-50BA-4F65-A6D3-D47E251E49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5B9770-810D-4B0C-B7B2-D87436C03D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3DBA86-D88D-43C3-A4BF-0F087438C0A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5E3BDBD-C690-4D64-82B4-CC27622CD50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B2C64F-5526-4BCF-907F-64918D78033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89A26F-41AA-4A8C-B931-E215471BDB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8E7D90-DDB5-41CF-895A-FFD2B75DCA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7B8930-3DC1-4A55-84B5-31C5185BF1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EAC4FB1-B1BD-419C-B830-62E9DD8DDCA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452E90-DC17-4807-8331-6D00EF8356F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798200-9729-4BD1-9F9A-DA8DCC650B8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60AE37-DF20-4500-BB72-450BAD200A5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E7F8D93-A2FB-4A92-B177-0AD58DABC5E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381250A-C060-433C-983B-49C7FAD0213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3D5D65-EE28-4B29-9B3E-FBA1732413C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41A842-BF8E-40C9-B1C9-FDAACDD358F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94CCF1-6CF8-4925-BFD9-AD510EE1FF4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B02BE4-B198-4EB3-909D-FFDBD831D3D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68A939-1EA7-44A3-A577-26F103FE766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59F42D6-B86C-4573-8CA6-94F898FE827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E55EAA-04BA-4D17-BF2F-CF1EBD6529A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E6E833-4217-4C34-A536-5C47FC128CC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4E735F-1AE7-4FC2-88FA-C421A901A3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F2702E7-C36F-4904-8DEE-C39F564E620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4DF985-B86C-46EB-A953-C2EC9F34EB9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26EBF77-9025-4556-A8EA-8E77ED22B7A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4F7EA1-1ACE-4AD8-8F86-0928D2D711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6BB0E60-B7C0-47C7-96EE-29BE2FD1F19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64BF6E-297A-4BB6-BE63-0C05CD1A9A0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0A677A9-CEDB-491A-8814-0B56C1CF7E3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1B752D7-7C43-4790-A284-2B94B94A371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4FCB4CC-BB14-4549-B0F5-E3FD2B62AEA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DCDCA1E-9584-401B-8F50-504FDA31CF5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568704F-2BBA-49E6-B859-B5C955CDDC2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21A18F7-8A87-4239-8A60-33B4A49289D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4CE0409-F0B4-450F-BF49-3607581CE76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8CD9D79-3F3A-4A3A-8D95-5B3F548B0ED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8B3F47F-7276-4544-9759-CE31FB56846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9C5116F-D267-4277-9B98-553E7361216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FA4263A-3F26-4814-BE99-431A120F95F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B43FEE8-191D-4101-84E3-5985EB8CC2C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85D7C14C-7390-4332-B33D-3CC1721ACF12}"/>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5FBDAD0B-40CC-41FD-9910-8761AB884684}"/>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57BD9E35-8B35-420B-BA4E-DD2628E4B66D}"/>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986B5839-48D2-420F-91EB-E73D1E439399}"/>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AB4321A-D437-45BC-BBF3-034DF753039E}"/>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75A3E118-E745-48DC-8671-82749D3C6213}"/>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E9F10D50-0849-4023-86FC-0D81E3D0B838}"/>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3D8458A3-429A-4DB5-9F98-607AE8F953C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F5279B8B-138F-4DB4-9E97-799161603D3D}"/>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7EA6C82-BD6C-431C-BC59-F7961ABAD6EF}"/>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154BFB47-0D94-44F5-9A4C-F57A989E9069}"/>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31059A5-2ACB-4A10-B137-24FB711784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882A7D5-0DD9-4551-91E7-3C65F50DBAE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0B22541-1977-4228-968E-17C101CC7AC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C70EBAF-CBF6-490A-BAE4-97B5A48220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2A050E8-19F7-46A1-886C-B853498099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50546</xdr:rowOff>
    </xdr:from>
    <xdr:to>
      <xdr:col>24</xdr:col>
      <xdr:colOff>114300</xdr:colOff>
      <xdr:row>37</xdr:row>
      <xdr:rowOff>152146</xdr:rowOff>
    </xdr:to>
    <xdr:sp macro="" textlink="">
      <xdr:nvSpPr>
        <xdr:cNvPr id="71" name="楕円 70">
          <a:extLst>
            <a:ext uri="{FF2B5EF4-FFF2-40B4-BE49-F238E27FC236}">
              <a16:creationId xmlns:a16="http://schemas.microsoft.com/office/drawing/2014/main" id="{D1033DBA-ADAE-41ED-90B5-76E02E6A1570}"/>
            </a:ext>
          </a:extLst>
        </xdr:cNvPr>
        <xdr:cNvSpPr/>
      </xdr:nvSpPr>
      <xdr:spPr>
        <a:xfrm>
          <a:off x="45847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73423</xdr:rowOff>
    </xdr:from>
    <xdr:ext cx="405111" cy="259045"/>
    <xdr:sp macro="" textlink="">
      <xdr:nvSpPr>
        <xdr:cNvPr id="72" name="【道路】&#10;有形固定資産減価償却率該当値テキスト">
          <a:extLst>
            <a:ext uri="{FF2B5EF4-FFF2-40B4-BE49-F238E27FC236}">
              <a16:creationId xmlns:a16="http://schemas.microsoft.com/office/drawing/2014/main" id="{E5D89CAD-0CB3-4662-8EA3-B9EC7437C9F8}"/>
            </a:ext>
          </a:extLst>
        </xdr:cNvPr>
        <xdr:cNvSpPr txBox="1"/>
      </xdr:nvSpPr>
      <xdr:spPr>
        <a:xfrm>
          <a:off x="4673600" y="624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16256</xdr:rowOff>
    </xdr:from>
    <xdr:to>
      <xdr:col>20</xdr:col>
      <xdr:colOff>38100</xdr:colOff>
      <xdr:row>37</xdr:row>
      <xdr:rowOff>117856</xdr:rowOff>
    </xdr:to>
    <xdr:sp macro="" textlink="">
      <xdr:nvSpPr>
        <xdr:cNvPr id="73" name="楕円 72">
          <a:extLst>
            <a:ext uri="{FF2B5EF4-FFF2-40B4-BE49-F238E27FC236}">
              <a16:creationId xmlns:a16="http://schemas.microsoft.com/office/drawing/2014/main" id="{4AB04252-0DC0-4E14-B84F-DD8885C4ECC4}"/>
            </a:ext>
          </a:extLst>
        </xdr:cNvPr>
        <xdr:cNvSpPr/>
      </xdr:nvSpPr>
      <xdr:spPr>
        <a:xfrm>
          <a:off x="3746500" y="63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67056</xdr:rowOff>
    </xdr:from>
    <xdr:to>
      <xdr:col>24</xdr:col>
      <xdr:colOff>63500</xdr:colOff>
      <xdr:row>37</xdr:row>
      <xdr:rowOff>101346</xdr:rowOff>
    </xdr:to>
    <xdr:cxnSp macro="">
      <xdr:nvCxnSpPr>
        <xdr:cNvPr id="74" name="直線コネクタ 73">
          <a:extLst>
            <a:ext uri="{FF2B5EF4-FFF2-40B4-BE49-F238E27FC236}">
              <a16:creationId xmlns:a16="http://schemas.microsoft.com/office/drawing/2014/main" id="{B9442523-1E84-4A22-A253-A8CA9A40414A}"/>
            </a:ext>
          </a:extLst>
        </xdr:cNvPr>
        <xdr:cNvCxnSpPr/>
      </xdr:nvCxnSpPr>
      <xdr:spPr>
        <a:xfrm>
          <a:off x="3797300" y="641070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153416</xdr:rowOff>
    </xdr:from>
    <xdr:to>
      <xdr:col>15</xdr:col>
      <xdr:colOff>101600</xdr:colOff>
      <xdr:row>37</xdr:row>
      <xdr:rowOff>83566</xdr:rowOff>
    </xdr:to>
    <xdr:sp macro="" textlink="">
      <xdr:nvSpPr>
        <xdr:cNvPr id="75" name="楕円 74">
          <a:extLst>
            <a:ext uri="{FF2B5EF4-FFF2-40B4-BE49-F238E27FC236}">
              <a16:creationId xmlns:a16="http://schemas.microsoft.com/office/drawing/2014/main" id="{65BA4199-B335-4136-BE5E-A172F38EFBD1}"/>
            </a:ext>
          </a:extLst>
        </xdr:cNvPr>
        <xdr:cNvSpPr/>
      </xdr:nvSpPr>
      <xdr:spPr>
        <a:xfrm>
          <a:off x="2857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32766</xdr:rowOff>
    </xdr:from>
    <xdr:to>
      <xdr:col>19</xdr:col>
      <xdr:colOff>177800</xdr:colOff>
      <xdr:row>37</xdr:row>
      <xdr:rowOff>67056</xdr:rowOff>
    </xdr:to>
    <xdr:cxnSp macro="">
      <xdr:nvCxnSpPr>
        <xdr:cNvPr id="76" name="直線コネクタ 75">
          <a:extLst>
            <a:ext uri="{FF2B5EF4-FFF2-40B4-BE49-F238E27FC236}">
              <a16:creationId xmlns:a16="http://schemas.microsoft.com/office/drawing/2014/main" id="{CAC94FE5-8EFC-4C1C-9379-7CE303930862}"/>
            </a:ext>
          </a:extLst>
        </xdr:cNvPr>
        <xdr:cNvCxnSpPr/>
      </xdr:nvCxnSpPr>
      <xdr:spPr>
        <a:xfrm>
          <a:off x="2908300" y="637641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55118</xdr:rowOff>
    </xdr:from>
    <xdr:to>
      <xdr:col>10</xdr:col>
      <xdr:colOff>165100</xdr:colOff>
      <xdr:row>36</xdr:row>
      <xdr:rowOff>156718</xdr:rowOff>
    </xdr:to>
    <xdr:sp macro="" textlink="">
      <xdr:nvSpPr>
        <xdr:cNvPr id="77" name="楕円 76">
          <a:extLst>
            <a:ext uri="{FF2B5EF4-FFF2-40B4-BE49-F238E27FC236}">
              <a16:creationId xmlns:a16="http://schemas.microsoft.com/office/drawing/2014/main" id="{094243BE-27FC-4139-910C-B35AC5F66053}"/>
            </a:ext>
          </a:extLst>
        </xdr:cNvPr>
        <xdr:cNvSpPr/>
      </xdr:nvSpPr>
      <xdr:spPr>
        <a:xfrm>
          <a:off x="1968500" y="622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105918</xdr:rowOff>
    </xdr:from>
    <xdr:to>
      <xdr:col>15</xdr:col>
      <xdr:colOff>50800</xdr:colOff>
      <xdr:row>37</xdr:row>
      <xdr:rowOff>32766</xdr:rowOff>
    </xdr:to>
    <xdr:cxnSp macro="">
      <xdr:nvCxnSpPr>
        <xdr:cNvPr id="78" name="直線コネクタ 77">
          <a:extLst>
            <a:ext uri="{FF2B5EF4-FFF2-40B4-BE49-F238E27FC236}">
              <a16:creationId xmlns:a16="http://schemas.microsoft.com/office/drawing/2014/main" id="{BE55F889-49A6-4CD6-B762-231429A016EF}"/>
            </a:ext>
          </a:extLst>
        </xdr:cNvPr>
        <xdr:cNvCxnSpPr/>
      </xdr:nvCxnSpPr>
      <xdr:spPr>
        <a:xfrm>
          <a:off x="2019300" y="6278118"/>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100838</xdr:rowOff>
    </xdr:from>
    <xdr:to>
      <xdr:col>6</xdr:col>
      <xdr:colOff>38100</xdr:colOff>
      <xdr:row>36</xdr:row>
      <xdr:rowOff>30988</xdr:rowOff>
    </xdr:to>
    <xdr:sp macro="" textlink="">
      <xdr:nvSpPr>
        <xdr:cNvPr id="79" name="楕円 78">
          <a:extLst>
            <a:ext uri="{FF2B5EF4-FFF2-40B4-BE49-F238E27FC236}">
              <a16:creationId xmlns:a16="http://schemas.microsoft.com/office/drawing/2014/main" id="{22B66931-AB96-4E2A-9DA3-132C5504DCF4}"/>
            </a:ext>
          </a:extLst>
        </xdr:cNvPr>
        <xdr:cNvSpPr/>
      </xdr:nvSpPr>
      <xdr:spPr>
        <a:xfrm>
          <a:off x="1079500" y="61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151638</xdr:rowOff>
    </xdr:from>
    <xdr:to>
      <xdr:col>10</xdr:col>
      <xdr:colOff>114300</xdr:colOff>
      <xdr:row>36</xdr:row>
      <xdr:rowOff>105918</xdr:rowOff>
    </xdr:to>
    <xdr:cxnSp macro="">
      <xdr:nvCxnSpPr>
        <xdr:cNvPr id="80" name="直線コネクタ 79">
          <a:extLst>
            <a:ext uri="{FF2B5EF4-FFF2-40B4-BE49-F238E27FC236}">
              <a16:creationId xmlns:a16="http://schemas.microsoft.com/office/drawing/2014/main" id="{2E31A621-26EB-44E2-8051-559E450FF05A}"/>
            </a:ext>
          </a:extLst>
        </xdr:cNvPr>
        <xdr:cNvCxnSpPr/>
      </xdr:nvCxnSpPr>
      <xdr:spPr>
        <a:xfrm>
          <a:off x="1130300" y="6152388"/>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71783F1E-F929-418E-B070-5D30BA95902F}"/>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471C4CE5-6D9B-4BA9-B31A-2B46F84F034C}"/>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F3E15E06-8B28-4CA2-84E6-420117AFC8DD}"/>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944506EF-B39E-47BF-938E-EC8AA918D268}"/>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134383</xdr:rowOff>
    </xdr:from>
    <xdr:ext cx="405111" cy="259045"/>
    <xdr:sp macro="" textlink="">
      <xdr:nvSpPr>
        <xdr:cNvPr id="85" name="n_1mainValue【道路】&#10;有形固定資産減価償却率">
          <a:extLst>
            <a:ext uri="{FF2B5EF4-FFF2-40B4-BE49-F238E27FC236}">
              <a16:creationId xmlns:a16="http://schemas.microsoft.com/office/drawing/2014/main" id="{AA4EFD95-EC95-4708-B72A-97BA323E0071}"/>
            </a:ext>
          </a:extLst>
        </xdr:cNvPr>
        <xdr:cNvSpPr txBox="1"/>
      </xdr:nvSpPr>
      <xdr:spPr>
        <a:xfrm>
          <a:off x="35820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6" name="n_2mainValue【道路】&#10;有形固定資産減価償却率">
          <a:extLst>
            <a:ext uri="{FF2B5EF4-FFF2-40B4-BE49-F238E27FC236}">
              <a16:creationId xmlns:a16="http://schemas.microsoft.com/office/drawing/2014/main" id="{3162353C-4B6E-4067-9FE2-253EFA9098AE}"/>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1795</xdr:rowOff>
    </xdr:from>
    <xdr:ext cx="405111" cy="259045"/>
    <xdr:sp macro="" textlink="">
      <xdr:nvSpPr>
        <xdr:cNvPr id="87" name="n_3mainValue【道路】&#10;有形固定資産減価償却率">
          <a:extLst>
            <a:ext uri="{FF2B5EF4-FFF2-40B4-BE49-F238E27FC236}">
              <a16:creationId xmlns:a16="http://schemas.microsoft.com/office/drawing/2014/main" id="{5F911A92-B9EB-49C9-B22D-A76E969F8486}"/>
            </a:ext>
          </a:extLst>
        </xdr:cNvPr>
        <xdr:cNvSpPr txBox="1"/>
      </xdr:nvSpPr>
      <xdr:spPr>
        <a:xfrm>
          <a:off x="1816744" y="600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47515</xdr:rowOff>
    </xdr:from>
    <xdr:ext cx="405111" cy="259045"/>
    <xdr:sp macro="" textlink="">
      <xdr:nvSpPr>
        <xdr:cNvPr id="88" name="n_4mainValue【道路】&#10;有形固定資産減価償却率">
          <a:extLst>
            <a:ext uri="{FF2B5EF4-FFF2-40B4-BE49-F238E27FC236}">
              <a16:creationId xmlns:a16="http://schemas.microsoft.com/office/drawing/2014/main" id="{AC3071B2-9880-441F-93D2-C1AE07B560B1}"/>
            </a:ext>
          </a:extLst>
        </xdr:cNvPr>
        <xdr:cNvSpPr txBox="1"/>
      </xdr:nvSpPr>
      <xdr:spPr>
        <a:xfrm>
          <a:off x="927744" y="587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AA1678D-4A2F-4D27-8868-D19FC951454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427BFA3-03D5-44D0-B791-924202C7AB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A2D80C8-3158-421D-82D9-0035735F2B4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230F092-DE4E-41CB-A468-62DB895AD2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252DDFE-98FB-4E12-9A53-9756C8271F0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E589739-941B-4BD5-92C0-A1549F543F2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10EDA75-C380-4BAB-942D-9FF5C3A9394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48E4761-8AC2-4052-8C0E-22A82E07A7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3FBEE12-2C3A-4FAE-A0BB-D1F2E0A5C97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872AC41-B7C6-4B28-AD7C-2A8809D3E27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CA6FED5-E788-47B2-8E0D-33FD8D62C28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3320C9A-B793-457D-80E9-4EA27A34218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10E89DB-8F08-4676-9136-C7BAAD8E121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5D65F90-65F1-41E8-87BE-E509DC67ECD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3C414C5-90C1-44C0-998F-2894C27DF86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3DEC504-E92B-4360-9446-374819BA9AA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0ECCE2D-57AA-442D-B987-309F47772D3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B0B0C86-112F-4822-A3B2-1B5DBC73DF5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32ECA4C-7457-4F5F-85B6-4EF2F894D35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8B86D60-872E-436E-95B8-F37DAFAC03D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8A82B5B-C075-4867-AFA6-DF9588509C4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5A9BE69-4C9B-411E-8F6E-9B447EBC49B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4F2ADA8-B27B-469F-AD72-CD817A15527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29433D82-2EF9-462D-B2D6-3732B6FE0E96}"/>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77212C37-ABD8-4B33-AF87-1F402A415AE8}"/>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40CA5C83-2435-445B-98BA-7C8F30B2219E}"/>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70388F7A-613E-4003-90CD-5A17ADE042A9}"/>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EE6C1880-0672-456B-976C-E28F1761A848}"/>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A953FCCC-A83D-4D51-8154-53718C73B358}"/>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9DB66A08-3068-476E-BCB0-BF164B3F7C94}"/>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43CB9B5C-AECF-46E2-BE8F-F3D3B5DB8348}"/>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68E15324-CE2C-46C5-A2F4-A652A17F38D7}"/>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3A3040B5-C2A0-4146-A95B-DBF2B77152ED}"/>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99A858BD-35E8-492C-B33B-CAE148335465}"/>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ECD81C9-A790-4D24-804D-C0668D5F872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B671D82-3EE4-4A67-98BD-E77DB6B5E62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3C3D031-7A7A-4B48-BCAE-FDB0F009245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9A441EC-27DF-4175-8287-4E6BA26318E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85A3BFA-98B5-4AE3-ADFA-E7E09FC49E6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149472</xdr:rowOff>
    </xdr:from>
    <xdr:to>
      <xdr:col>55</xdr:col>
      <xdr:colOff>50800</xdr:colOff>
      <xdr:row>39</xdr:row>
      <xdr:rowOff>79622</xdr:rowOff>
    </xdr:to>
    <xdr:sp macro="" textlink="">
      <xdr:nvSpPr>
        <xdr:cNvPr id="128" name="楕円 127">
          <a:extLst>
            <a:ext uri="{FF2B5EF4-FFF2-40B4-BE49-F238E27FC236}">
              <a16:creationId xmlns:a16="http://schemas.microsoft.com/office/drawing/2014/main" id="{F22CECC4-D4F2-4F7A-A105-C6548A78CE2D}"/>
            </a:ext>
          </a:extLst>
        </xdr:cNvPr>
        <xdr:cNvSpPr/>
      </xdr:nvSpPr>
      <xdr:spPr>
        <a:xfrm>
          <a:off x="10426700" y="666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899</xdr:rowOff>
    </xdr:from>
    <xdr:ext cx="534377" cy="259045"/>
    <xdr:sp macro="" textlink="">
      <xdr:nvSpPr>
        <xdr:cNvPr id="129" name="【道路】&#10;一人当たり延長該当値テキスト">
          <a:extLst>
            <a:ext uri="{FF2B5EF4-FFF2-40B4-BE49-F238E27FC236}">
              <a16:creationId xmlns:a16="http://schemas.microsoft.com/office/drawing/2014/main" id="{C84124AF-6294-4BE2-B054-9AFF19756C70}"/>
            </a:ext>
          </a:extLst>
        </xdr:cNvPr>
        <xdr:cNvSpPr txBox="1"/>
      </xdr:nvSpPr>
      <xdr:spPr>
        <a:xfrm>
          <a:off x="10515600" y="651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163246</xdr:rowOff>
    </xdr:from>
    <xdr:to>
      <xdr:col>50</xdr:col>
      <xdr:colOff>165100</xdr:colOff>
      <xdr:row>39</xdr:row>
      <xdr:rowOff>93396</xdr:rowOff>
    </xdr:to>
    <xdr:sp macro="" textlink="">
      <xdr:nvSpPr>
        <xdr:cNvPr id="130" name="楕円 129">
          <a:extLst>
            <a:ext uri="{FF2B5EF4-FFF2-40B4-BE49-F238E27FC236}">
              <a16:creationId xmlns:a16="http://schemas.microsoft.com/office/drawing/2014/main" id="{46A6811D-1E2E-4525-BD6B-3657978E7ABA}"/>
            </a:ext>
          </a:extLst>
        </xdr:cNvPr>
        <xdr:cNvSpPr/>
      </xdr:nvSpPr>
      <xdr:spPr>
        <a:xfrm>
          <a:off x="9588500" y="667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28822</xdr:rowOff>
    </xdr:from>
    <xdr:to>
      <xdr:col>55</xdr:col>
      <xdr:colOff>0</xdr:colOff>
      <xdr:row>39</xdr:row>
      <xdr:rowOff>42596</xdr:rowOff>
    </xdr:to>
    <xdr:cxnSp macro="">
      <xdr:nvCxnSpPr>
        <xdr:cNvPr id="131" name="直線コネクタ 130">
          <a:extLst>
            <a:ext uri="{FF2B5EF4-FFF2-40B4-BE49-F238E27FC236}">
              <a16:creationId xmlns:a16="http://schemas.microsoft.com/office/drawing/2014/main" id="{3C21453B-52FB-43CD-8780-E60E4C2E0881}"/>
            </a:ext>
          </a:extLst>
        </xdr:cNvPr>
        <xdr:cNvCxnSpPr/>
      </xdr:nvCxnSpPr>
      <xdr:spPr>
        <a:xfrm flipV="1">
          <a:off x="9639300" y="6715372"/>
          <a:ext cx="838200" cy="1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4064</xdr:rowOff>
    </xdr:from>
    <xdr:to>
      <xdr:col>46</xdr:col>
      <xdr:colOff>38100</xdr:colOff>
      <xdr:row>39</xdr:row>
      <xdr:rowOff>105664</xdr:rowOff>
    </xdr:to>
    <xdr:sp macro="" textlink="">
      <xdr:nvSpPr>
        <xdr:cNvPr id="132" name="楕円 131">
          <a:extLst>
            <a:ext uri="{FF2B5EF4-FFF2-40B4-BE49-F238E27FC236}">
              <a16:creationId xmlns:a16="http://schemas.microsoft.com/office/drawing/2014/main" id="{3A0C8A8C-8973-474E-A1D4-641E7DCCC6B5}"/>
            </a:ext>
          </a:extLst>
        </xdr:cNvPr>
        <xdr:cNvSpPr/>
      </xdr:nvSpPr>
      <xdr:spPr>
        <a:xfrm>
          <a:off x="8699500" y="669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42596</xdr:rowOff>
    </xdr:from>
    <xdr:to>
      <xdr:col>50</xdr:col>
      <xdr:colOff>114300</xdr:colOff>
      <xdr:row>39</xdr:row>
      <xdr:rowOff>54864</xdr:rowOff>
    </xdr:to>
    <xdr:cxnSp macro="">
      <xdr:nvCxnSpPr>
        <xdr:cNvPr id="133" name="直線コネクタ 132">
          <a:extLst>
            <a:ext uri="{FF2B5EF4-FFF2-40B4-BE49-F238E27FC236}">
              <a16:creationId xmlns:a16="http://schemas.microsoft.com/office/drawing/2014/main" id="{F450CF4C-DA1D-4062-889D-E7F2095EFC0C}"/>
            </a:ext>
          </a:extLst>
        </xdr:cNvPr>
        <xdr:cNvCxnSpPr/>
      </xdr:nvCxnSpPr>
      <xdr:spPr>
        <a:xfrm flipV="1">
          <a:off x="8750300" y="6729146"/>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16390</xdr:rowOff>
    </xdr:from>
    <xdr:to>
      <xdr:col>41</xdr:col>
      <xdr:colOff>101600</xdr:colOff>
      <xdr:row>39</xdr:row>
      <xdr:rowOff>117990</xdr:rowOff>
    </xdr:to>
    <xdr:sp macro="" textlink="">
      <xdr:nvSpPr>
        <xdr:cNvPr id="134" name="楕円 133">
          <a:extLst>
            <a:ext uri="{FF2B5EF4-FFF2-40B4-BE49-F238E27FC236}">
              <a16:creationId xmlns:a16="http://schemas.microsoft.com/office/drawing/2014/main" id="{22CF5A03-08BC-4AF3-9A26-1CC321C3F04E}"/>
            </a:ext>
          </a:extLst>
        </xdr:cNvPr>
        <xdr:cNvSpPr/>
      </xdr:nvSpPr>
      <xdr:spPr>
        <a:xfrm>
          <a:off x="7810500" y="670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54864</xdr:rowOff>
    </xdr:from>
    <xdr:to>
      <xdr:col>45</xdr:col>
      <xdr:colOff>177800</xdr:colOff>
      <xdr:row>39</xdr:row>
      <xdr:rowOff>67190</xdr:rowOff>
    </xdr:to>
    <xdr:cxnSp macro="">
      <xdr:nvCxnSpPr>
        <xdr:cNvPr id="135" name="直線コネクタ 134">
          <a:extLst>
            <a:ext uri="{FF2B5EF4-FFF2-40B4-BE49-F238E27FC236}">
              <a16:creationId xmlns:a16="http://schemas.microsoft.com/office/drawing/2014/main" id="{F526BEAB-39C3-444F-945B-075228C41E90}"/>
            </a:ext>
          </a:extLst>
        </xdr:cNvPr>
        <xdr:cNvCxnSpPr/>
      </xdr:nvCxnSpPr>
      <xdr:spPr>
        <a:xfrm flipV="1">
          <a:off x="7861300" y="6741414"/>
          <a:ext cx="889000" cy="1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7931</xdr:rowOff>
    </xdr:from>
    <xdr:to>
      <xdr:col>36</xdr:col>
      <xdr:colOff>165100</xdr:colOff>
      <xdr:row>39</xdr:row>
      <xdr:rowOff>109531</xdr:rowOff>
    </xdr:to>
    <xdr:sp macro="" textlink="">
      <xdr:nvSpPr>
        <xdr:cNvPr id="136" name="楕円 135">
          <a:extLst>
            <a:ext uri="{FF2B5EF4-FFF2-40B4-BE49-F238E27FC236}">
              <a16:creationId xmlns:a16="http://schemas.microsoft.com/office/drawing/2014/main" id="{FCA8271B-DFDC-4D1C-98AB-A75929BE6C39}"/>
            </a:ext>
          </a:extLst>
        </xdr:cNvPr>
        <xdr:cNvSpPr/>
      </xdr:nvSpPr>
      <xdr:spPr>
        <a:xfrm>
          <a:off x="6921500" y="669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58731</xdr:rowOff>
    </xdr:from>
    <xdr:to>
      <xdr:col>41</xdr:col>
      <xdr:colOff>50800</xdr:colOff>
      <xdr:row>39</xdr:row>
      <xdr:rowOff>67190</xdr:rowOff>
    </xdr:to>
    <xdr:cxnSp macro="">
      <xdr:nvCxnSpPr>
        <xdr:cNvPr id="137" name="直線コネクタ 136">
          <a:extLst>
            <a:ext uri="{FF2B5EF4-FFF2-40B4-BE49-F238E27FC236}">
              <a16:creationId xmlns:a16="http://schemas.microsoft.com/office/drawing/2014/main" id="{EFF2EB5D-95F9-4CA1-A2E5-3CB7B044C02D}"/>
            </a:ext>
          </a:extLst>
        </xdr:cNvPr>
        <xdr:cNvCxnSpPr/>
      </xdr:nvCxnSpPr>
      <xdr:spPr>
        <a:xfrm>
          <a:off x="6972300" y="6745281"/>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B1089EFB-D034-4FCB-9A16-099BCA884061}"/>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AFCFE26B-6D0E-4FA2-905F-6D68E3E8F7FD}"/>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31EE44ED-FC34-450A-BB22-98B69D7FF01B}"/>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ED91FC18-9EDC-4D70-ADFA-7E3A19A29B0C}"/>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109923</xdr:rowOff>
    </xdr:from>
    <xdr:ext cx="534377" cy="259045"/>
    <xdr:sp macro="" textlink="">
      <xdr:nvSpPr>
        <xdr:cNvPr id="142" name="n_1mainValue【道路】&#10;一人当たり延長">
          <a:extLst>
            <a:ext uri="{FF2B5EF4-FFF2-40B4-BE49-F238E27FC236}">
              <a16:creationId xmlns:a16="http://schemas.microsoft.com/office/drawing/2014/main" id="{AEDF0BE6-86D7-4748-9CEC-91ADAC37BB1E}"/>
            </a:ext>
          </a:extLst>
        </xdr:cNvPr>
        <xdr:cNvSpPr txBox="1"/>
      </xdr:nvSpPr>
      <xdr:spPr>
        <a:xfrm>
          <a:off x="9359411" y="645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122191</xdr:rowOff>
    </xdr:from>
    <xdr:ext cx="534377" cy="259045"/>
    <xdr:sp macro="" textlink="">
      <xdr:nvSpPr>
        <xdr:cNvPr id="143" name="n_2mainValue【道路】&#10;一人当たり延長">
          <a:extLst>
            <a:ext uri="{FF2B5EF4-FFF2-40B4-BE49-F238E27FC236}">
              <a16:creationId xmlns:a16="http://schemas.microsoft.com/office/drawing/2014/main" id="{B2F00C11-6CC1-419D-AB08-8973527FC503}"/>
            </a:ext>
          </a:extLst>
        </xdr:cNvPr>
        <xdr:cNvSpPr txBox="1"/>
      </xdr:nvSpPr>
      <xdr:spPr>
        <a:xfrm>
          <a:off x="8483111" y="646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134517</xdr:rowOff>
    </xdr:from>
    <xdr:ext cx="534377" cy="259045"/>
    <xdr:sp macro="" textlink="">
      <xdr:nvSpPr>
        <xdr:cNvPr id="144" name="n_3mainValue【道路】&#10;一人当たり延長">
          <a:extLst>
            <a:ext uri="{FF2B5EF4-FFF2-40B4-BE49-F238E27FC236}">
              <a16:creationId xmlns:a16="http://schemas.microsoft.com/office/drawing/2014/main" id="{43699935-AD9B-42E1-82B0-AD4ABB154C3B}"/>
            </a:ext>
          </a:extLst>
        </xdr:cNvPr>
        <xdr:cNvSpPr txBox="1"/>
      </xdr:nvSpPr>
      <xdr:spPr>
        <a:xfrm>
          <a:off x="7594111" y="647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126058</xdr:rowOff>
    </xdr:from>
    <xdr:ext cx="534377" cy="259045"/>
    <xdr:sp macro="" textlink="">
      <xdr:nvSpPr>
        <xdr:cNvPr id="145" name="n_4mainValue【道路】&#10;一人当たり延長">
          <a:extLst>
            <a:ext uri="{FF2B5EF4-FFF2-40B4-BE49-F238E27FC236}">
              <a16:creationId xmlns:a16="http://schemas.microsoft.com/office/drawing/2014/main" id="{AED5B545-C557-495B-AAAE-EF1BD6B6F14E}"/>
            </a:ext>
          </a:extLst>
        </xdr:cNvPr>
        <xdr:cNvSpPr txBox="1"/>
      </xdr:nvSpPr>
      <xdr:spPr>
        <a:xfrm>
          <a:off x="6705111" y="646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8F075D3-065C-40D7-A0BE-609567E891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2170B3B-3D65-40E3-939D-06A96250BF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BDE3BCC-76E9-4BB4-9068-26E61EB3187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F88ECFA-9CCF-42F5-9799-681112F6005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EDDE179-77F9-4109-B32C-3A5EE9A4DA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5374E95-9B63-4436-A3CE-327D9A58E4E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611B489-A833-4773-9FF0-26546BFA8C9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8F0D257-8913-4CF7-9D10-10AA344256F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9B0C46D-D86E-41DF-8AF9-6F969C7A006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A0DD594-B125-4D87-A3D9-978197771EF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0CD132E-3637-4F56-B5BC-51A9D18B3E9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3D7F1BA-770F-4E44-BFF5-644C26B0A8C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4DF2B27-FA9E-4CC7-9118-63BD6750A3D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71808C2-923F-45D9-8986-32BAADC7789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92FA039-E440-4338-B800-AA8A44A83FC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F0A69AF-D587-482F-8EF9-C02AC4D9F14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EAD8702-9E44-497A-89AB-66EAD4D6831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D7E0C9C-731C-4457-B19F-DFE3094C74F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B0675FE-0749-4CC3-BD3B-095AC437980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1C61790-C702-4B08-9F9C-C4FF513BD27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373CD64-36FA-4DEC-83D3-4BDB2244636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9F72690-0684-470B-9ADB-944ADCBBA19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F461E45-45EE-4B53-B1D3-701145215F1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CDB04EC-1364-4274-B15D-7DC4F551639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057C010-050E-42A3-9D39-927276DF60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F4E5308B-9C53-47E4-962E-A8E0FAA4B34A}"/>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DCCCD010-038E-465F-A74E-DA292761BE8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625ACDFD-3B00-4805-9426-9E34DEB2835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B82980E-FC9B-4C5F-81E3-4F701B4C1F02}"/>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C3094CC-FF8D-42B5-A50D-E86A28BDD8FA}"/>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685D868-DA88-4A6C-9C53-A8919384F67A}"/>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2F96A732-7BE0-40D9-90D8-80C0AA41BC35}"/>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F314065C-9C27-42F5-AB1E-CD8EF29F5547}"/>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98284C88-0B9C-4831-B288-BFD3AF6CDAFE}"/>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5C766545-F965-40DC-9C98-4F4D8CE4F7A7}"/>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21D473BC-9200-4246-9F72-1A3B495D6B2A}"/>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7B6B04F-FF2D-4F99-AFF1-5F52B61770C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D845A70-61FD-4F03-A35A-BC3C3922709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3B43045-3B8E-413B-9367-049461F50B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38FF7F3-3FC0-4F71-B93A-37ED547342E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92D4507-30BE-49C0-92C8-A6E6C5286C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87" name="楕円 186">
          <a:extLst>
            <a:ext uri="{FF2B5EF4-FFF2-40B4-BE49-F238E27FC236}">
              <a16:creationId xmlns:a16="http://schemas.microsoft.com/office/drawing/2014/main" id="{09BEE86A-4109-4102-BC1D-A2E05AD083E1}"/>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34FF996-10A5-4E21-A834-C25F87DE2C83}"/>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21046</xdr:rowOff>
    </xdr:from>
    <xdr:to>
      <xdr:col>20</xdr:col>
      <xdr:colOff>38100</xdr:colOff>
      <xdr:row>61</xdr:row>
      <xdr:rowOff>122646</xdr:rowOff>
    </xdr:to>
    <xdr:sp macro="" textlink="">
      <xdr:nvSpPr>
        <xdr:cNvPr id="189" name="楕円 188">
          <a:extLst>
            <a:ext uri="{FF2B5EF4-FFF2-40B4-BE49-F238E27FC236}">
              <a16:creationId xmlns:a16="http://schemas.microsoft.com/office/drawing/2014/main" id="{5E09F2F5-2D5D-4BE0-8A78-629BF48D6C53}"/>
            </a:ext>
          </a:extLst>
        </xdr:cNvPr>
        <xdr:cNvSpPr/>
      </xdr:nvSpPr>
      <xdr:spPr>
        <a:xfrm>
          <a:off x="3746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71846</xdr:rowOff>
    </xdr:from>
    <xdr:to>
      <xdr:col>24</xdr:col>
      <xdr:colOff>63500</xdr:colOff>
      <xdr:row>61</xdr:row>
      <xdr:rowOff>91440</xdr:rowOff>
    </xdr:to>
    <xdr:cxnSp macro="">
      <xdr:nvCxnSpPr>
        <xdr:cNvPr id="190" name="直線コネクタ 189">
          <a:extLst>
            <a:ext uri="{FF2B5EF4-FFF2-40B4-BE49-F238E27FC236}">
              <a16:creationId xmlns:a16="http://schemas.microsoft.com/office/drawing/2014/main" id="{0BE396A2-801D-4F6C-B068-46241A6F5619}"/>
            </a:ext>
          </a:extLst>
        </xdr:cNvPr>
        <xdr:cNvCxnSpPr/>
      </xdr:nvCxnSpPr>
      <xdr:spPr>
        <a:xfrm>
          <a:off x="3797300" y="1053029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171269</xdr:rowOff>
    </xdr:from>
    <xdr:to>
      <xdr:col>15</xdr:col>
      <xdr:colOff>101600</xdr:colOff>
      <xdr:row>61</xdr:row>
      <xdr:rowOff>101419</xdr:rowOff>
    </xdr:to>
    <xdr:sp macro="" textlink="">
      <xdr:nvSpPr>
        <xdr:cNvPr id="191" name="楕円 190">
          <a:extLst>
            <a:ext uri="{FF2B5EF4-FFF2-40B4-BE49-F238E27FC236}">
              <a16:creationId xmlns:a16="http://schemas.microsoft.com/office/drawing/2014/main" id="{CE88C8F3-957D-438A-8CA3-0CB9E12047CD}"/>
            </a:ext>
          </a:extLst>
        </xdr:cNvPr>
        <xdr:cNvSpPr/>
      </xdr:nvSpPr>
      <xdr:spPr>
        <a:xfrm>
          <a:off x="2857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50619</xdr:rowOff>
    </xdr:from>
    <xdr:to>
      <xdr:col>19</xdr:col>
      <xdr:colOff>177800</xdr:colOff>
      <xdr:row>61</xdr:row>
      <xdr:rowOff>71846</xdr:rowOff>
    </xdr:to>
    <xdr:cxnSp macro="">
      <xdr:nvCxnSpPr>
        <xdr:cNvPr id="192" name="直線コネクタ 191">
          <a:extLst>
            <a:ext uri="{FF2B5EF4-FFF2-40B4-BE49-F238E27FC236}">
              <a16:creationId xmlns:a16="http://schemas.microsoft.com/office/drawing/2014/main" id="{234B14BD-A210-4005-9576-25EA74E11564}"/>
            </a:ext>
          </a:extLst>
        </xdr:cNvPr>
        <xdr:cNvCxnSpPr/>
      </xdr:nvCxnSpPr>
      <xdr:spPr>
        <a:xfrm>
          <a:off x="2908300" y="105090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93" name="楕円 192">
          <a:extLst>
            <a:ext uri="{FF2B5EF4-FFF2-40B4-BE49-F238E27FC236}">
              <a16:creationId xmlns:a16="http://schemas.microsoft.com/office/drawing/2014/main" id="{F4170420-6441-4BF1-895C-762A3B96E0FB}"/>
            </a:ext>
          </a:extLst>
        </xdr:cNvPr>
        <xdr:cNvSpPr/>
      </xdr:nvSpPr>
      <xdr:spPr>
        <a:xfrm>
          <a:off x="1968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9797</xdr:rowOff>
    </xdr:from>
    <xdr:to>
      <xdr:col>15</xdr:col>
      <xdr:colOff>50800</xdr:colOff>
      <xdr:row>61</xdr:row>
      <xdr:rowOff>50619</xdr:rowOff>
    </xdr:to>
    <xdr:cxnSp macro="">
      <xdr:nvCxnSpPr>
        <xdr:cNvPr id="194" name="直線コネクタ 193">
          <a:extLst>
            <a:ext uri="{FF2B5EF4-FFF2-40B4-BE49-F238E27FC236}">
              <a16:creationId xmlns:a16="http://schemas.microsoft.com/office/drawing/2014/main" id="{953D48C3-D1C2-4670-B1E4-D2F14C46E5F9}"/>
            </a:ext>
          </a:extLst>
        </xdr:cNvPr>
        <xdr:cNvCxnSpPr/>
      </xdr:nvCxnSpPr>
      <xdr:spPr>
        <a:xfrm>
          <a:off x="2019300" y="1046824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76563</xdr:rowOff>
    </xdr:from>
    <xdr:to>
      <xdr:col>6</xdr:col>
      <xdr:colOff>38100</xdr:colOff>
      <xdr:row>61</xdr:row>
      <xdr:rowOff>6713</xdr:rowOff>
    </xdr:to>
    <xdr:sp macro="" textlink="">
      <xdr:nvSpPr>
        <xdr:cNvPr id="195" name="楕円 194">
          <a:extLst>
            <a:ext uri="{FF2B5EF4-FFF2-40B4-BE49-F238E27FC236}">
              <a16:creationId xmlns:a16="http://schemas.microsoft.com/office/drawing/2014/main" id="{1F73C28B-AEF4-4F38-A6A7-B6B154FC40C9}"/>
            </a:ext>
          </a:extLst>
        </xdr:cNvPr>
        <xdr:cNvSpPr/>
      </xdr:nvSpPr>
      <xdr:spPr>
        <a:xfrm>
          <a:off x="1079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127363</xdr:rowOff>
    </xdr:from>
    <xdr:to>
      <xdr:col>10</xdr:col>
      <xdr:colOff>114300</xdr:colOff>
      <xdr:row>61</xdr:row>
      <xdr:rowOff>9797</xdr:rowOff>
    </xdr:to>
    <xdr:cxnSp macro="">
      <xdr:nvCxnSpPr>
        <xdr:cNvPr id="196" name="直線コネクタ 195">
          <a:extLst>
            <a:ext uri="{FF2B5EF4-FFF2-40B4-BE49-F238E27FC236}">
              <a16:creationId xmlns:a16="http://schemas.microsoft.com/office/drawing/2014/main" id="{7BD54AEC-AF6A-4C33-BEFB-70A3E2F70591}"/>
            </a:ext>
          </a:extLst>
        </xdr:cNvPr>
        <xdr:cNvCxnSpPr/>
      </xdr:nvCxnSpPr>
      <xdr:spPr>
        <a:xfrm>
          <a:off x="1130300" y="1041436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FF726B9-74CE-44DE-83CC-55636B7E8586}"/>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E637FB3-0406-4BAB-A752-977E9B450577}"/>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046DA00-E251-49D8-99CE-77FAE65002D2}"/>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A928460-F87D-4C0B-967F-B8CDD236619D}"/>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113773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7E04D26-C159-4BD5-9D36-F8ACCF9D0A08}"/>
            </a:ext>
          </a:extLst>
        </xdr:cNvPr>
        <xdr:cNvSpPr txBox="1"/>
      </xdr:nvSpPr>
      <xdr:spPr>
        <a:xfrm>
          <a:off x="35820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DF32E41-EC84-4710-9650-0E1B458B874C}"/>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B36CF6A-D6FA-470F-A16B-C9B53DFD2E9C}"/>
            </a:ext>
          </a:extLst>
        </xdr:cNvPr>
        <xdr:cNvSpPr txBox="1"/>
      </xdr:nvSpPr>
      <xdr:spPr>
        <a:xfrm>
          <a:off x="1816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23240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8555225-EE66-4CE5-B0DD-075F7A355C37}"/>
            </a:ext>
          </a:extLst>
        </xdr:cNvPr>
        <xdr:cNvSpPr txBox="1"/>
      </xdr:nvSpPr>
      <xdr:spPr>
        <a:xfrm>
          <a:off x="9277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0FD9917-BA93-437F-BFB9-D8E078BDE0C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4E2286A-933F-44FC-9AE7-E040841FAA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E66C2E3-A148-470E-9C77-C6FB04047EA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117004E-0D31-49E6-A293-0049BF74000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61A85CB-48B5-4065-8403-B025DC237CF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6809FEE-3B14-4AD4-8D98-B02A4388E94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245C4D9-C883-4BEA-8635-4E2E75E9CB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41B63BA-4B0B-4441-9550-F77FB565F12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9B1ED9C-DBAF-4B49-8399-D5769983517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62B36CE-A494-40A0-867E-C6EA0CC184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DA633D2B-4CBE-449B-B5E7-2B917FAEDA0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EDC840D-E4BE-4036-8508-CEE2A907190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E03D29FF-E342-4540-A4D8-4944D59D568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66DD3816-38AB-4DF8-8B34-E5DC8A8D80F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9B2DCF78-02F2-4C68-AE81-AAB1BBACC73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34F1447C-D793-4D98-B72D-6B17E77034F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10AF274-7F4B-4E93-972C-BCB92B83392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A789D229-9501-4697-B012-BC1109ED3867}"/>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B5C088-6378-4F11-BD1C-D25005BFD02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F1427EA-188B-4FC6-BB8C-4938495BFE06}"/>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6ADAE417-1EA7-4628-A2B5-327BDDDCACB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99097C51-AC0A-4FA7-B3F9-F7A6B5E5D23D}"/>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92DC839-7941-4E6D-BBF0-D3E2C3F0472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35F0A50-A2E4-49F2-A5D5-1767331ED47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F81207D-539B-4DF6-A05A-30C22965D69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BCA4951E-55A2-45B2-A74F-15B79A1039B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3ABA034-20C0-4506-B327-3C23268EEB37}"/>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DDC05388-EC4A-4B8B-B144-344BAADAE02A}"/>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B14E8F3-89BD-4AB3-9D67-61047DCF7DE0}"/>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4FEEB5BD-CD9B-4368-84FE-C4BA0EF7D958}"/>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BAEC1CF-A505-4518-B0BB-BC011DA6F8A3}"/>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3ABA3AB9-A091-4F62-8246-2034DD71F39A}"/>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3C444760-381A-472A-B09A-2596E45B7FE6}"/>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75C79F7B-E61D-4457-BD93-24AACFE329F8}"/>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7FCE6323-A5F0-4995-94A7-62AB73B8E30E}"/>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1A955545-9FF1-41F3-B840-E64185AC1F4D}"/>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9854645-9FEC-4006-88EB-355B112215B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4F12B57-FE3A-4018-B90F-6D8815F23C8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CADA9D5-2C09-48CD-BEB0-B736EE663C4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F135DBF-F36F-4E89-B5B7-C04AEBAB12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D31D73B-0974-48E7-BE16-62093256644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118073</xdr:rowOff>
    </xdr:from>
    <xdr:to>
      <xdr:col>55</xdr:col>
      <xdr:colOff>50800</xdr:colOff>
      <xdr:row>61</xdr:row>
      <xdr:rowOff>48223</xdr:rowOff>
    </xdr:to>
    <xdr:sp macro="" textlink="">
      <xdr:nvSpPr>
        <xdr:cNvPr id="246" name="楕円 245">
          <a:extLst>
            <a:ext uri="{FF2B5EF4-FFF2-40B4-BE49-F238E27FC236}">
              <a16:creationId xmlns:a16="http://schemas.microsoft.com/office/drawing/2014/main" id="{B9740420-C655-4A7B-BBFA-0FF5E8EEAECC}"/>
            </a:ext>
          </a:extLst>
        </xdr:cNvPr>
        <xdr:cNvSpPr/>
      </xdr:nvSpPr>
      <xdr:spPr>
        <a:xfrm>
          <a:off x="10426700" y="104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140950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C9C4682-F868-4410-BE3D-D4CF12606CFC}"/>
            </a:ext>
          </a:extLst>
        </xdr:cNvPr>
        <xdr:cNvSpPr txBox="1"/>
      </xdr:nvSpPr>
      <xdr:spPr>
        <a:xfrm>
          <a:off x="10515600" y="10256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136653</xdr:rowOff>
    </xdr:from>
    <xdr:to>
      <xdr:col>50</xdr:col>
      <xdr:colOff>165100</xdr:colOff>
      <xdr:row>61</xdr:row>
      <xdr:rowOff>66803</xdr:rowOff>
    </xdr:to>
    <xdr:sp macro="" textlink="">
      <xdr:nvSpPr>
        <xdr:cNvPr id="248" name="楕円 247">
          <a:extLst>
            <a:ext uri="{FF2B5EF4-FFF2-40B4-BE49-F238E27FC236}">
              <a16:creationId xmlns:a16="http://schemas.microsoft.com/office/drawing/2014/main" id="{F9484AD6-835F-40D4-9D19-432AAF89DAA5}"/>
            </a:ext>
          </a:extLst>
        </xdr:cNvPr>
        <xdr:cNvSpPr/>
      </xdr:nvSpPr>
      <xdr:spPr>
        <a:xfrm>
          <a:off x="9588500" y="1042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168873</xdr:rowOff>
    </xdr:from>
    <xdr:to>
      <xdr:col>55</xdr:col>
      <xdr:colOff>0</xdr:colOff>
      <xdr:row>61</xdr:row>
      <xdr:rowOff>16003</xdr:rowOff>
    </xdr:to>
    <xdr:cxnSp macro="">
      <xdr:nvCxnSpPr>
        <xdr:cNvPr id="249" name="直線コネクタ 248">
          <a:extLst>
            <a:ext uri="{FF2B5EF4-FFF2-40B4-BE49-F238E27FC236}">
              <a16:creationId xmlns:a16="http://schemas.microsoft.com/office/drawing/2014/main" id="{3FF6F792-BB60-4C07-A308-59D0C4A2080B}"/>
            </a:ext>
          </a:extLst>
        </xdr:cNvPr>
        <xdr:cNvCxnSpPr/>
      </xdr:nvCxnSpPr>
      <xdr:spPr>
        <a:xfrm flipV="1">
          <a:off x="9639300" y="10455873"/>
          <a:ext cx="838200" cy="1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153120</xdr:rowOff>
    </xdr:from>
    <xdr:to>
      <xdr:col>46</xdr:col>
      <xdr:colOff>38100</xdr:colOff>
      <xdr:row>61</xdr:row>
      <xdr:rowOff>83270</xdr:rowOff>
    </xdr:to>
    <xdr:sp macro="" textlink="">
      <xdr:nvSpPr>
        <xdr:cNvPr id="250" name="楕円 249">
          <a:extLst>
            <a:ext uri="{FF2B5EF4-FFF2-40B4-BE49-F238E27FC236}">
              <a16:creationId xmlns:a16="http://schemas.microsoft.com/office/drawing/2014/main" id="{C22EBC41-A8C4-499E-B178-A19DD1834C68}"/>
            </a:ext>
          </a:extLst>
        </xdr:cNvPr>
        <xdr:cNvSpPr/>
      </xdr:nvSpPr>
      <xdr:spPr>
        <a:xfrm>
          <a:off x="8699500" y="1044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16003</xdr:rowOff>
    </xdr:from>
    <xdr:to>
      <xdr:col>50</xdr:col>
      <xdr:colOff>114300</xdr:colOff>
      <xdr:row>61</xdr:row>
      <xdr:rowOff>32470</xdr:rowOff>
    </xdr:to>
    <xdr:cxnSp macro="">
      <xdr:nvCxnSpPr>
        <xdr:cNvPr id="251" name="直線コネクタ 250">
          <a:extLst>
            <a:ext uri="{FF2B5EF4-FFF2-40B4-BE49-F238E27FC236}">
              <a16:creationId xmlns:a16="http://schemas.microsoft.com/office/drawing/2014/main" id="{0430D124-93FD-4445-981E-0763C341CDE8}"/>
            </a:ext>
          </a:extLst>
        </xdr:cNvPr>
        <xdr:cNvCxnSpPr/>
      </xdr:nvCxnSpPr>
      <xdr:spPr>
        <a:xfrm flipV="1">
          <a:off x="8750300" y="10474453"/>
          <a:ext cx="889000" cy="1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168980</xdr:rowOff>
    </xdr:from>
    <xdr:to>
      <xdr:col>41</xdr:col>
      <xdr:colOff>101600</xdr:colOff>
      <xdr:row>61</xdr:row>
      <xdr:rowOff>99130</xdr:rowOff>
    </xdr:to>
    <xdr:sp macro="" textlink="">
      <xdr:nvSpPr>
        <xdr:cNvPr id="252" name="楕円 251">
          <a:extLst>
            <a:ext uri="{FF2B5EF4-FFF2-40B4-BE49-F238E27FC236}">
              <a16:creationId xmlns:a16="http://schemas.microsoft.com/office/drawing/2014/main" id="{1C15C950-90B5-40AF-ACA1-B2F67ECC1059}"/>
            </a:ext>
          </a:extLst>
        </xdr:cNvPr>
        <xdr:cNvSpPr/>
      </xdr:nvSpPr>
      <xdr:spPr>
        <a:xfrm>
          <a:off x="7810500" y="104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32470</xdr:rowOff>
    </xdr:from>
    <xdr:to>
      <xdr:col>45</xdr:col>
      <xdr:colOff>177800</xdr:colOff>
      <xdr:row>61</xdr:row>
      <xdr:rowOff>48330</xdr:rowOff>
    </xdr:to>
    <xdr:cxnSp macro="">
      <xdr:nvCxnSpPr>
        <xdr:cNvPr id="253" name="直線コネクタ 252">
          <a:extLst>
            <a:ext uri="{FF2B5EF4-FFF2-40B4-BE49-F238E27FC236}">
              <a16:creationId xmlns:a16="http://schemas.microsoft.com/office/drawing/2014/main" id="{11FB1015-B4F0-4A9E-92E0-503D7BA8FF03}"/>
            </a:ext>
          </a:extLst>
        </xdr:cNvPr>
        <xdr:cNvCxnSpPr/>
      </xdr:nvCxnSpPr>
      <xdr:spPr>
        <a:xfrm flipV="1">
          <a:off x="7861300" y="10490920"/>
          <a:ext cx="889000" cy="1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20704</xdr:rowOff>
    </xdr:from>
    <xdr:to>
      <xdr:col>36</xdr:col>
      <xdr:colOff>165100</xdr:colOff>
      <xdr:row>61</xdr:row>
      <xdr:rowOff>122304</xdr:rowOff>
    </xdr:to>
    <xdr:sp macro="" textlink="">
      <xdr:nvSpPr>
        <xdr:cNvPr id="254" name="楕円 253">
          <a:extLst>
            <a:ext uri="{FF2B5EF4-FFF2-40B4-BE49-F238E27FC236}">
              <a16:creationId xmlns:a16="http://schemas.microsoft.com/office/drawing/2014/main" id="{FF251B89-4E14-430E-8340-8EBE49A7FFB9}"/>
            </a:ext>
          </a:extLst>
        </xdr:cNvPr>
        <xdr:cNvSpPr/>
      </xdr:nvSpPr>
      <xdr:spPr>
        <a:xfrm>
          <a:off x="6921500" y="1047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48330</xdr:rowOff>
    </xdr:from>
    <xdr:to>
      <xdr:col>41</xdr:col>
      <xdr:colOff>50800</xdr:colOff>
      <xdr:row>61</xdr:row>
      <xdr:rowOff>71504</xdr:rowOff>
    </xdr:to>
    <xdr:cxnSp macro="">
      <xdr:nvCxnSpPr>
        <xdr:cNvPr id="255" name="直線コネクタ 254">
          <a:extLst>
            <a:ext uri="{FF2B5EF4-FFF2-40B4-BE49-F238E27FC236}">
              <a16:creationId xmlns:a16="http://schemas.microsoft.com/office/drawing/2014/main" id="{85C630AC-6346-4985-BFA7-6AC182919D92}"/>
            </a:ext>
          </a:extLst>
        </xdr:cNvPr>
        <xdr:cNvCxnSpPr/>
      </xdr:nvCxnSpPr>
      <xdr:spPr>
        <a:xfrm flipV="1">
          <a:off x="6972300" y="10506780"/>
          <a:ext cx="889000" cy="2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940FEB7-D0B0-40D2-A5F1-157134704988}"/>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85AE999-27E1-4571-A364-111838271C20}"/>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E8B9732-2B0A-4DDA-8B9C-82A656CF7C02}"/>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05DD511-2908-4E1A-9BB5-73EABA58F302}"/>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83330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B1163B8-E67D-45B7-ABDC-E65851053768}"/>
            </a:ext>
          </a:extLst>
        </xdr:cNvPr>
        <xdr:cNvSpPr txBox="1"/>
      </xdr:nvSpPr>
      <xdr:spPr>
        <a:xfrm>
          <a:off x="9327095" y="1019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99797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D060C92-802E-4868-AC08-1EC868A9C7B8}"/>
            </a:ext>
          </a:extLst>
        </xdr:cNvPr>
        <xdr:cNvSpPr txBox="1"/>
      </xdr:nvSpPr>
      <xdr:spPr>
        <a:xfrm>
          <a:off x="8450795" y="1021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115657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00AF827-C4FF-486A-A784-9B3287F53682}"/>
            </a:ext>
          </a:extLst>
        </xdr:cNvPr>
        <xdr:cNvSpPr txBox="1"/>
      </xdr:nvSpPr>
      <xdr:spPr>
        <a:xfrm>
          <a:off x="7561795" y="10231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138831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E56D01F-67FF-46C7-A04D-A51E0B107EAC}"/>
            </a:ext>
          </a:extLst>
        </xdr:cNvPr>
        <xdr:cNvSpPr txBox="1"/>
      </xdr:nvSpPr>
      <xdr:spPr>
        <a:xfrm>
          <a:off x="6672795" y="10254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1E0E01B-3B04-46C5-B179-8046001106F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8DB23BB-3753-423D-95D9-FE318BA26BB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79374CE-96C8-4534-85AF-2EC06785563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878B481-39C5-4E4A-819D-782E5721EDF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99FF5A3-935F-4FE2-8E0A-50CA3247D0D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B136407-DC95-4C34-A6CB-93EABE2FCC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DDF5AAB-C93D-421C-8C78-3B0F99C83F3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8472E9A-1E76-42F0-93B7-43366BFB79D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11861CB-9A8F-4EE5-82B4-35079A425A0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5AFCAF6-F65B-4123-AF95-BD8A64D46B2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794A0A3-B1DA-41DB-ABC8-35216DC7DEA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63A0CD9-98FE-4990-A06F-FFD246C0418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69D8EEF-8B51-4809-A93F-ACDD5F5463E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26152EE-F037-4FFE-BC67-9BD6CD52D90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4CA2099-F16D-4C6E-A1DE-07A379ED69F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3C54207-FD40-4C23-901C-3A09AC8B87E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0AF9453-5C41-4289-8429-FE54BA2E23C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5A909C4-DA5D-4AAD-802D-463B08A1111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DB7533D-3AD2-4FD2-93B9-A0B665B4DAC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C00A37C-CAC1-45A8-BCF8-ED231F50680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94B05CE-E945-4DA2-AD31-0F3F077559D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5DF6932-046B-4140-AFD4-28430A6B73F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5EADAC9-73F0-40F1-ACBA-447F63444F7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503A98F-2703-42E4-A234-15F6954C482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D68C51E-70D4-42D3-9E1B-205C89A29C52}"/>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84AA68C-FB14-4D33-BFE0-234B56C7CCE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438AE1E-1796-4D33-95CE-119DA58A800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A2D2DF6-35D1-4926-AC01-6433D7C038C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311DB5B1-1CA3-4C79-8F37-402C5E186A8F}"/>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FD30462-555E-41FF-A144-0F5306E4714C}"/>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D9FDD345-87AB-471D-B00F-37F67D076C85}"/>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56C550AD-9912-4831-9F18-0861C7B02C47}"/>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6AF0771C-472D-4A52-A922-9BC5E7D2FCC9}"/>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D770E9D4-2EB6-4CBF-9EBE-B76695303A97}"/>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38E1D54C-3B0B-47AF-8844-A274A536B71A}"/>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5EFC3F2-55A9-4A18-AA81-4CCC642E6D9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BEEB154-D077-4755-8950-52A92B60472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14ACAEB-E5B2-4BCD-ADBA-84E90558F9A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D7BD882-3035-4B3B-B908-2A1966F53BF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041D8D0-5B02-4160-9CB7-3BCE1BD9B8D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15875</xdr:rowOff>
    </xdr:from>
    <xdr:to>
      <xdr:col>24</xdr:col>
      <xdr:colOff>114300</xdr:colOff>
      <xdr:row>84</xdr:row>
      <xdr:rowOff>117475</xdr:rowOff>
    </xdr:to>
    <xdr:sp macro="" textlink="">
      <xdr:nvSpPr>
        <xdr:cNvPr id="304" name="楕円 303">
          <a:extLst>
            <a:ext uri="{FF2B5EF4-FFF2-40B4-BE49-F238E27FC236}">
              <a16:creationId xmlns:a16="http://schemas.microsoft.com/office/drawing/2014/main" id="{415666DD-43EF-43A3-BEE1-B7C54EDC0D2D}"/>
            </a:ext>
          </a:extLst>
        </xdr:cNvPr>
        <xdr:cNvSpPr/>
      </xdr:nvSpPr>
      <xdr:spPr>
        <a:xfrm>
          <a:off x="45847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165752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941C339-76C1-4ABD-A0A6-A877023B09EC}"/>
            </a:ext>
          </a:extLst>
        </xdr:cNvPr>
        <xdr:cNvSpPr txBox="1"/>
      </xdr:nvSpPr>
      <xdr:spPr>
        <a:xfrm>
          <a:off x="4673600"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21589</xdr:rowOff>
    </xdr:from>
    <xdr:to>
      <xdr:col>20</xdr:col>
      <xdr:colOff>38100</xdr:colOff>
      <xdr:row>84</xdr:row>
      <xdr:rowOff>123189</xdr:rowOff>
    </xdr:to>
    <xdr:sp macro="" textlink="">
      <xdr:nvSpPr>
        <xdr:cNvPr id="306" name="楕円 305">
          <a:extLst>
            <a:ext uri="{FF2B5EF4-FFF2-40B4-BE49-F238E27FC236}">
              <a16:creationId xmlns:a16="http://schemas.microsoft.com/office/drawing/2014/main" id="{E279A5F0-D435-48AC-BAE3-EFC0D090DC0C}"/>
            </a:ext>
          </a:extLst>
        </xdr:cNvPr>
        <xdr:cNvSpPr/>
      </xdr:nvSpPr>
      <xdr:spPr>
        <a:xfrm>
          <a:off x="3746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66675</xdr:rowOff>
    </xdr:from>
    <xdr:to>
      <xdr:col>24</xdr:col>
      <xdr:colOff>63500</xdr:colOff>
      <xdr:row>84</xdr:row>
      <xdr:rowOff>72389</xdr:rowOff>
    </xdr:to>
    <xdr:cxnSp macro="">
      <xdr:nvCxnSpPr>
        <xdr:cNvPr id="307" name="直線コネクタ 306">
          <a:extLst>
            <a:ext uri="{FF2B5EF4-FFF2-40B4-BE49-F238E27FC236}">
              <a16:creationId xmlns:a16="http://schemas.microsoft.com/office/drawing/2014/main" id="{FC064E77-74CB-46F5-AB9F-0F6F4FC7E06A}"/>
            </a:ext>
          </a:extLst>
        </xdr:cNvPr>
        <xdr:cNvCxnSpPr/>
      </xdr:nvCxnSpPr>
      <xdr:spPr>
        <a:xfrm flipV="1">
          <a:off x="3797300" y="144684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160655</xdr:rowOff>
    </xdr:from>
    <xdr:to>
      <xdr:col>15</xdr:col>
      <xdr:colOff>101600</xdr:colOff>
      <xdr:row>84</xdr:row>
      <xdr:rowOff>90805</xdr:rowOff>
    </xdr:to>
    <xdr:sp macro="" textlink="">
      <xdr:nvSpPr>
        <xdr:cNvPr id="308" name="楕円 307">
          <a:extLst>
            <a:ext uri="{FF2B5EF4-FFF2-40B4-BE49-F238E27FC236}">
              <a16:creationId xmlns:a16="http://schemas.microsoft.com/office/drawing/2014/main" id="{69B3B17B-1C13-47AE-8D4F-51D539D472EC}"/>
            </a:ext>
          </a:extLst>
        </xdr:cNvPr>
        <xdr:cNvSpPr/>
      </xdr:nvSpPr>
      <xdr:spPr>
        <a:xfrm>
          <a:off x="2857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40005</xdr:rowOff>
    </xdr:from>
    <xdr:to>
      <xdr:col>19</xdr:col>
      <xdr:colOff>177800</xdr:colOff>
      <xdr:row>84</xdr:row>
      <xdr:rowOff>72389</xdr:rowOff>
    </xdr:to>
    <xdr:cxnSp macro="">
      <xdr:nvCxnSpPr>
        <xdr:cNvPr id="309" name="直線コネクタ 308">
          <a:extLst>
            <a:ext uri="{FF2B5EF4-FFF2-40B4-BE49-F238E27FC236}">
              <a16:creationId xmlns:a16="http://schemas.microsoft.com/office/drawing/2014/main" id="{D76EA19E-1412-41FC-9BFB-C684E755D91B}"/>
            </a:ext>
          </a:extLst>
        </xdr:cNvPr>
        <xdr:cNvCxnSpPr/>
      </xdr:nvCxnSpPr>
      <xdr:spPr>
        <a:xfrm>
          <a:off x="2908300" y="144418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10" name="楕円 309">
          <a:extLst>
            <a:ext uri="{FF2B5EF4-FFF2-40B4-BE49-F238E27FC236}">
              <a16:creationId xmlns:a16="http://schemas.microsoft.com/office/drawing/2014/main" id="{036B5F43-39EC-4D71-ACA9-9CB1F99C90AF}"/>
            </a:ext>
          </a:extLst>
        </xdr:cNvPr>
        <xdr:cNvSpPr/>
      </xdr:nvSpPr>
      <xdr:spPr>
        <a:xfrm>
          <a:off x="1968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40005</xdr:rowOff>
    </xdr:from>
    <xdr:to>
      <xdr:col>15</xdr:col>
      <xdr:colOff>50800</xdr:colOff>
      <xdr:row>84</xdr:row>
      <xdr:rowOff>49530</xdr:rowOff>
    </xdr:to>
    <xdr:cxnSp macro="">
      <xdr:nvCxnSpPr>
        <xdr:cNvPr id="311" name="直線コネクタ 310">
          <a:extLst>
            <a:ext uri="{FF2B5EF4-FFF2-40B4-BE49-F238E27FC236}">
              <a16:creationId xmlns:a16="http://schemas.microsoft.com/office/drawing/2014/main" id="{94AA77CC-C693-49FE-A545-CB55B97ED1D1}"/>
            </a:ext>
          </a:extLst>
        </xdr:cNvPr>
        <xdr:cNvCxnSpPr/>
      </xdr:nvCxnSpPr>
      <xdr:spPr>
        <a:xfrm flipV="1">
          <a:off x="2019300" y="144418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31114</xdr:rowOff>
    </xdr:from>
    <xdr:to>
      <xdr:col>6</xdr:col>
      <xdr:colOff>38100</xdr:colOff>
      <xdr:row>83</xdr:row>
      <xdr:rowOff>132714</xdr:rowOff>
    </xdr:to>
    <xdr:sp macro="" textlink="">
      <xdr:nvSpPr>
        <xdr:cNvPr id="312" name="楕円 311">
          <a:extLst>
            <a:ext uri="{FF2B5EF4-FFF2-40B4-BE49-F238E27FC236}">
              <a16:creationId xmlns:a16="http://schemas.microsoft.com/office/drawing/2014/main" id="{C9AA649E-E571-4876-8ABA-723D4E135097}"/>
            </a:ext>
          </a:extLst>
        </xdr:cNvPr>
        <xdr:cNvSpPr/>
      </xdr:nvSpPr>
      <xdr:spPr>
        <a:xfrm>
          <a:off x="10795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81914</xdr:rowOff>
    </xdr:from>
    <xdr:to>
      <xdr:col>10</xdr:col>
      <xdr:colOff>114300</xdr:colOff>
      <xdr:row>84</xdr:row>
      <xdr:rowOff>49530</xdr:rowOff>
    </xdr:to>
    <xdr:cxnSp macro="">
      <xdr:nvCxnSpPr>
        <xdr:cNvPr id="313" name="直線コネクタ 312">
          <a:extLst>
            <a:ext uri="{FF2B5EF4-FFF2-40B4-BE49-F238E27FC236}">
              <a16:creationId xmlns:a16="http://schemas.microsoft.com/office/drawing/2014/main" id="{C380616E-1182-4CB7-A683-C72847C3DEE4}"/>
            </a:ext>
          </a:extLst>
        </xdr:cNvPr>
        <xdr:cNvCxnSpPr/>
      </xdr:nvCxnSpPr>
      <xdr:spPr>
        <a:xfrm>
          <a:off x="1130300" y="14312264"/>
          <a:ext cx="889000" cy="13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2580D8D-95C8-470C-9ABF-A6CF8FE3ED2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732ACB5D-6DCD-42FC-A6D5-EF3B8D6C000A}"/>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C5814583-37F8-4201-92D2-F08058261F39}"/>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C3198198-67CF-4BF4-8CF4-5BE9BCFBF84B}"/>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114316</xdr:rowOff>
    </xdr:from>
    <xdr:ext cx="405111" cy="259045"/>
    <xdr:sp macro="" textlink="">
      <xdr:nvSpPr>
        <xdr:cNvPr id="318" name="n_1mainValue【公営住宅】&#10;有形固定資産減価償却率">
          <a:extLst>
            <a:ext uri="{FF2B5EF4-FFF2-40B4-BE49-F238E27FC236}">
              <a16:creationId xmlns:a16="http://schemas.microsoft.com/office/drawing/2014/main" id="{2E5CDD32-C527-4795-A97A-6D66EEDB6A1D}"/>
            </a:ext>
          </a:extLst>
        </xdr:cNvPr>
        <xdr:cNvSpPr txBox="1"/>
      </xdr:nvSpPr>
      <xdr:spPr>
        <a:xfrm>
          <a:off x="35820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81932</xdr:rowOff>
    </xdr:from>
    <xdr:ext cx="405111" cy="259045"/>
    <xdr:sp macro="" textlink="">
      <xdr:nvSpPr>
        <xdr:cNvPr id="319" name="n_2mainValue【公営住宅】&#10;有形固定資産減価償却率">
          <a:extLst>
            <a:ext uri="{FF2B5EF4-FFF2-40B4-BE49-F238E27FC236}">
              <a16:creationId xmlns:a16="http://schemas.microsoft.com/office/drawing/2014/main" id="{F414E859-71E9-4FC5-AF6C-529416E57442}"/>
            </a:ext>
          </a:extLst>
        </xdr:cNvPr>
        <xdr:cNvSpPr txBox="1"/>
      </xdr:nvSpPr>
      <xdr:spPr>
        <a:xfrm>
          <a:off x="2705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20" name="n_3mainValue【公営住宅】&#10;有形固定資産減価償却率">
          <a:extLst>
            <a:ext uri="{FF2B5EF4-FFF2-40B4-BE49-F238E27FC236}">
              <a16:creationId xmlns:a16="http://schemas.microsoft.com/office/drawing/2014/main" id="{0B6C2088-F8B2-4690-BB0E-144484CF5F32}"/>
            </a:ext>
          </a:extLst>
        </xdr:cNvPr>
        <xdr:cNvSpPr txBox="1"/>
      </xdr:nvSpPr>
      <xdr:spPr>
        <a:xfrm>
          <a:off x="1816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21" name="n_4mainValue【公営住宅】&#10;有形固定資産減価償却率">
          <a:extLst>
            <a:ext uri="{FF2B5EF4-FFF2-40B4-BE49-F238E27FC236}">
              <a16:creationId xmlns:a16="http://schemas.microsoft.com/office/drawing/2014/main" id="{B7F98758-60F5-4E30-BA45-FCF797159E81}"/>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0B5418D-9A81-4014-BA86-38996B6F5C0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19D167B-DB04-4D8C-9EB6-4EFB313B37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506BD10-946C-4DA6-9CE0-AFFE38386D1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A2D054D-B7CA-42D6-8D19-B0443C8A9DF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8F0D3C7-C108-49BA-B722-5B37DB5909A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3A38FAF-D210-44AC-8E61-55667513902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BD5B996-E498-465E-9C2D-F7841D6A5D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3B0DAA3-FA3F-4182-8E8F-EF5CC511C03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A3A712F-5B7E-4191-9AD9-1E15A3042AD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3849755-4D89-46E5-A300-907260148D1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C96EFCC-CB76-46C4-B534-5962C5DAD2B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970F9E7-EDF4-44DF-8A11-B02DE50A6BB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D8DAB70-DC7D-42D7-9C6E-B8D35F4D5EA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E374B4B-1B8A-4C65-8821-D420F084501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7722994-4553-4610-BCA0-0DDB7FD9AB4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37A3EE4-57B4-4E36-ADD2-CC18F2B100D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4F7F22B8-68C9-43F0-9904-45B7B5E7AA1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5CE5CC1-DFF7-452B-8440-E322600A5A6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7392E8C-BD5F-4784-B2DF-C191F33C6AB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ED5602C1-18B8-4C4A-87A7-8F3E37AC3DB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8F64C83-E5B8-4F52-A3CD-036ED2A85BA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8B65A926-76DC-4926-9481-4D669DF48E3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FB1B34C-CC3D-4BE8-AB99-3936E5B21E7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54E0EED5-6C8A-4171-B725-CB6F039E714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7CC381E1-49BE-4CBC-96AA-0D8E623A0BCA}"/>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D98F23FB-A58C-4D3C-8B8E-203023494466}"/>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2C368F21-7F34-4BE2-B4F5-19F902A75146}"/>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1C193554-87B1-4151-97B7-B7DC51D5DE2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AD609FC2-BED9-4F93-ACD8-C87EC66060A5}"/>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FFDA0E1F-9914-4862-8FFF-DB30EC515EB2}"/>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A4BB92A9-1693-48CE-B4C9-49F7D8D61589}"/>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7DDD689C-0E60-4E89-8DA3-FAFF35D4EEAD}"/>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C8F7DFE5-807F-4A15-84E9-4E576373AD2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EC4A342D-2268-4E22-81BA-2207A018D62E}"/>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828EDCF-6D27-476F-AA3A-13CBBEF44A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1BE55DD-C2F2-491B-966C-5E598ABDAE2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DBFAF85-7AD3-41C7-96E3-FA904DEAB71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47991E9-CDB8-43D2-8D37-5B4B8EDA774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C43603A-2591-42CF-93F1-F3F525B6798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32829</xdr:rowOff>
    </xdr:from>
    <xdr:to>
      <xdr:col>55</xdr:col>
      <xdr:colOff>50800</xdr:colOff>
      <xdr:row>85</xdr:row>
      <xdr:rowOff>134429</xdr:rowOff>
    </xdr:to>
    <xdr:sp macro="" textlink="">
      <xdr:nvSpPr>
        <xdr:cNvPr id="361" name="楕円 360">
          <a:extLst>
            <a:ext uri="{FF2B5EF4-FFF2-40B4-BE49-F238E27FC236}">
              <a16:creationId xmlns:a16="http://schemas.microsoft.com/office/drawing/2014/main" id="{5055CC67-A4A6-4AC4-9F4A-BC0DC347BFBF}"/>
            </a:ext>
          </a:extLst>
        </xdr:cNvPr>
        <xdr:cNvSpPr/>
      </xdr:nvSpPr>
      <xdr:spPr>
        <a:xfrm>
          <a:off x="10426700" y="1460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11256</xdr:rowOff>
    </xdr:from>
    <xdr:ext cx="469744" cy="259045"/>
    <xdr:sp macro="" textlink="">
      <xdr:nvSpPr>
        <xdr:cNvPr id="362" name="【公営住宅】&#10;一人当たり面積該当値テキスト">
          <a:extLst>
            <a:ext uri="{FF2B5EF4-FFF2-40B4-BE49-F238E27FC236}">
              <a16:creationId xmlns:a16="http://schemas.microsoft.com/office/drawing/2014/main" id="{FB83EF2F-B700-42CD-9A56-7ACF3BC1E6CE}"/>
            </a:ext>
          </a:extLst>
        </xdr:cNvPr>
        <xdr:cNvSpPr txBox="1"/>
      </xdr:nvSpPr>
      <xdr:spPr>
        <a:xfrm>
          <a:off x="10515600" y="1458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38164</xdr:rowOff>
    </xdr:from>
    <xdr:to>
      <xdr:col>50</xdr:col>
      <xdr:colOff>165100</xdr:colOff>
      <xdr:row>85</xdr:row>
      <xdr:rowOff>139764</xdr:rowOff>
    </xdr:to>
    <xdr:sp macro="" textlink="">
      <xdr:nvSpPr>
        <xdr:cNvPr id="363" name="楕円 362">
          <a:extLst>
            <a:ext uri="{FF2B5EF4-FFF2-40B4-BE49-F238E27FC236}">
              <a16:creationId xmlns:a16="http://schemas.microsoft.com/office/drawing/2014/main" id="{8C13392B-467B-4BCD-96E4-90E857C780DB}"/>
            </a:ext>
          </a:extLst>
        </xdr:cNvPr>
        <xdr:cNvSpPr/>
      </xdr:nvSpPr>
      <xdr:spPr>
        <a:xfrm>
          <a:off x="9588500" y="146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83629</xdr:rowOff>
    </xdr:from>
    <xdr:to>
      <xdr:col>55</xdr:col>
      <xdr:colOff>0</xdr:colOff>
      <xdr:row>85</xdr:row>
      <xdr:rowOff>88964</xdr:rowOff>
    </xdr:to>
    <xdr:cxnSp macro="">
      <xdr:nvCxnSpPr>
        <xdr:cNvPr id="364" name="直線コネクタ 363">
          <a:extLst>
            <a:ext uri="{FF2B5EF4-FFF2-40B4-BE49-F238E27FC236}">
              <a16:creationId xmlns:a16="http://schemas.microsoft.com/office/drawing/2014/main" id="{AB90ABF9-E8F6-4216-8BD2-6C6AEAD8B663}"/>
            </a:ext>
          </a:extLst>
        </xdr:cNvPr>
        <xdr:cNvCxnSpPr/>
      </xdr:nvCxnSpPr>
      <xdr:spPr>
        <a:xfrm flipV="1">
          <a:off x="9639300" y="14656879"/>
          <a:ext cx="8382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35877</xdr:rowOff>
    </xdr:from>
    <xdr:to>
      <xdr:col>46</xdr:col>
      <xdr:colOff>38100</xdr:colOff>
      <xdr:row>85</xdr:row>
      <xdr:rowOff>137477</xdr:rowOff>
    </xdr:to>
    <xdr:sp macro="" textlink="">
      <xdr:nvSpPr>
        <xdr:cNvPr id="365" name="楕円 364">
          <a:extLst>
            <a:ext uri="{FF2B5EF4-FFF2-40B4-BE49-F238E27FC236}">
              <a16:creationId xmlns:a16="http://schemas.microsoft.com/office/drawing/2014/main" id="{299C676C-9AE8-4D7F-9641-06442E804053}"/>
            </a:ext>
          </a:extLst>
        </xdr:cNvPr>
        <xdr:cNvSpPr/>
      </xdr:nvSpPr>
      <xdr:spPr>
        <a:xfrm>
          <a:off x="8699500" y="1460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86677</xdr:rowOff>
    </xdr:from>
    <xdr:to>
      <xdr:col>50</xdr:col>
      <xdr:colOff>114300</xdr:colOff>
      <xdr:row>85</xdr:row>
      <xdr:rowOff>88964</xdr:rowOff>
    </xdr:to>
    <xdr:cxnSp macro="">
      <xdr:nvCxnSpPr>
        <xdr:cNvPr id="366" name="直線コネクタ 365">
          <a:extLst>
            <a:ext uri="{FF2B5EF4-FFF2-40B4-BE49-F238E27FC236}">
              <a16:creationId xmlns:a16="http://schemas.microsoft.com/office/drawing/2014/main" id="{1F87A3FB-4D8A-445B-99C2-BC42A7C6077A}"/>
            </a:ext>
          </a:extLst>
        </xdr:cNvPr>
        <xdr:cNvCxnSpPr/>
      </xdr:nvCxnSpPr>
      <xdr:spPr>
        <a:xfrm>
          <a:off x="8750300" y="1465992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40450</xdr:rowOff>
    </xdr:from>
    <xdr:to>
      <xdr:col>41</xdr:col>
      <xdr:colOff>101600</xdr:colOff>
      <xdr:row>85</xdr:row>
      <xdr:rowOff>142050</xdr:rowOff>
    </xdr:to>
    <xdr:sp macro="" textlink="">
      <xdr:nvSpPr>
        <xdr:cNvPr id="367" name="楕円 366">
          <a:extLst>
            <a:ext uri="{FF2B5EF4-FFF2-40B4-BE49-F238E27FC236}">
              <a16:creationId xmlns:a16="http://schemas.microsoft.com/office/drawing/2014/main" id="{CEBF38C8-E82C-4E24-A62D-B851CA1FD470}"/>
            </a:ext>
          </a:extLst>
        </xdr:cNvPr>
        <xdr:cNvSpPr/>
      </xdr:nvSpPr>
      <xdr:spPr>
        <a:xfrm>
          <a:off x="7810500" y="1461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86677</xdr:rowOff>
    </xdr:from>
    <xdr:to>
      <xdr:col>45</xdr:col>
      <xdr:colOff>177800</xdr:colOff>
      <xdr:row>85</xdr:row>
      <xdr:rowOff>91250</xdr:rowOff>
    </xdr:to>
    <xdr:cxnSp macro="">
      <xdr:nvCxnSpPr>
        <xdr:cNvPr id="368" name="直線コネクタ 367">
          <a:extLst>
            <a:ext uri="{FF2B5EF4-FFF2-40B4-BE49-F238E27FC236}">
              <a16:creationId xmlns:a16="http://schemas.microsoft.com/office/drawing/2014/main" id="{EDDF1927-E7C5-428C-8CE1-1E3EA832BF5F}"/>
            </a:ext>
          </a:extLst>
        </xdr:cNvPr>
        <xdr:cNvCxnSpPr/>
      </xdr:nvCxnSpPr>
      <xdr:spPr>
        <a:xfrm flipV="1">
          <a:off x="7861300" y="14659927"/>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46165</xdr:rowOff>
    </xdr:from>
    <xdr:to>
      <xdr:col>36</xdr:col>
      <xdr:colOff>165100</xdr:colOff>
      <xdr:row>85</xdr:row>
      <xdr:rowOff>147765</xdr:rowOff>
    </xdr:to>
    <xdr:sp macro="" textlink="">
      <xdr:nvSpPr>
        <xdr:cNvPr id="369" name="楕円 368">
          <a:extLst>
            <a:ext uri="{FF2B5EF4-FFF2-40B4-BE49-F238E27FC236}">
              <a16:creationId xmlns:a16="http://schemas.microsoft.com/office/drawing/2014/main" id="{E06E8712-A81F-4A50-AB8C-FEBBEFE30266}"/>
            </a:ext>
          </a:extLst>
        </xdr:cNvPr>
        <xdr:cNvSpPr/>
      </xdr:nvSpPr>
      <xdr:spPr>
        <a:xfrm>
          <a:off x="6921500" y="1461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91250</xdr:rowOff>
    </xdr:from>
    <xdr:to>
      <xdr:col>41</xdr:col>
      <xdr:colOff>50800</xdr:colOff>
      <xdr:row>85</xdr:row>
      <xdr:rowOff>96965</xdr:rowOff>
    </xdr:to>
    <xdr:cxnSp macro="">
      <xdr:nvCxnSpPr>
        <xdr:cNvPr id="370" name="直線コネクタ 369">
          <a:extLst>
            <a:ext uri="{FF2B5EF4-FFF2-40B4-BE49-F238E27FC236}">
              <a16:creationId xmlns:a16="http://schemas.microsoft.com/office/drawing/2014/main" id="{F8E3125D-F7FF-44C1-8338-9E8748E2AE1F}"/>
            </a:ext>
          </a:extLst>
        </xdr:cNvPr>
        <xdr:cNvCxnSpPr/>
      </xdr:nvCxnSpPr>
      <xdr:spPr>
        <a:xfrm flipV="1">
          <a:off x="6972300" y="146645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4DF78E58-1B5C-44CD-B2CF-AB93E17F3A77}"/>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8EB8772B-A906-41CD-8BD0-45C0233675E3}"/>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DEBA6BD5-A900-4744-A574-E841E562A157}"/>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2656A787-5FD1-4AA6-AA05-D0DC378B3A24}"/>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130891</xdr:rowOff>
    </xdr:from>
    <xdr:ext cx="469744" cy="259045"/>
    <xdr:sp macro="" textlink="">
      <xdr:nvSpPr>
        <xdr:cNvPr id="375" name="n_1mainValue【公営住宅】&#10;一人当たり面積">
          <a:extLst>
            <a:ext uri="{FF2B5EF4-FFF2-40B4-BE49-F238E27FC236}">
              <a16:creationId xmlns:a16="http://schemas.microsoft.com/office/drawing/2014/main" id="{EE1080DB-B8DA-4CE7-A710-705BCEC4F3E3}"/>
            </a:ext>
          </a:extLst>
        </xdr:cNvPr>
        <xdr:cNvSpPr txBox="1"/>
      </xdr:nvSpPr>
      <xdr:spPr>
        <a:xfrm>
          <a:off x="9391727" y="1470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128604</xdr:rowOff>
    </xdr:from>
    <xdr:ext cx="469744" cy="259045"/>
    <xdr:sp macro="" textlink="">
      <xdr:nvSpPr>
        <xdr:cNvPr id="376" name="n_2mainValue【公営住宅】&#10;一人当たり面積">
          <a:extLst>
            <a:ext uri="{FF2B5EF4-FFF2-40B4-BE49-F238E27FC236}">
              <a16:creationId xmlns:a16="http://schemas.microsoft.com/office/drawing/2014/main" id="{09032886-FC04-4081-AC24-5B61C960D1D8}"/>
            </a:ext>
          </a:extLst>
        </xdr:cNvPr>
        <xdr:cNvSpPr txBox="1"/>
      </xdr:nvSpPr>
      <xdr:spPr>
        <a:xfrm>
          <a:off x="8515427" y="1470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133177</xdr:rowOff>
    </xdr:from>
    <xdr:ext cx="469744" cy="259045"/>
    <xdr:sp macro="" textlink="">
      <xdr:nvSpPr>
        <xdr:cNvPr id="377" name="n_3mainValue【公営住宅】&#10;一人当たり面積">
          <a:extLst>
            <a:ext uri="{FF2B5EF4-FFF2-40B4-BE49-F238E27FC236}">
              <a16:creationId xmlns:a16="http://schemas.microsoft.com/office/drawing/2014/main" id="{3FAFBD77-8722-42EA-AEE4-4A6972EB76EC}"/>
            </a:ext>
          </a:extLst>
        </xdr:cNvPr>
        <xdr:cNvSpPr txBox="1"/>
      </xdr:nvSpPr>
      <xdr:spPr>
        <a:xfrm>
          <a:off x="7626427" y="1470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138892</xdr:rowOff>
    </xdr:from>
    <xdr:ext cx="469744" cy="259045"/>
    <xdr:sp macro="" textlink="">
      <xdr:nvSpPr>
        <xdr:cNvPr id="378" name="n_4mainValue【公営住宅】&#10;一人当たり面積">
          <a:extLst>
            <a:ext uri="{FF2B5EF4-FFF2-40B4-BE49-F238E27FC236}">
              <a16:creationId xmlns:a16="http://schemas.microsoft.com/office/drawing/2014/main" id="{C9BA6386-D241-48D5-8681-10AF6CD97414}"/>
            </a:ext>
          </a:extLst>
        </xdr:cNvPr>
        <xdr:cNvSpPr txBox="1"/>
      </xdr:nvSpPr>
      <xdr:spPr>
        <a:xfrm>
          <a:off x="6737427" y="1471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DB0DDF7-B7EC-467F-B9FD-93147202521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CCF5098-0C68-4CB2-8050-E202B117B08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22ED4F9C-BBB2-433B-99FF-8B7650B9B06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D370EF6-CDC2-4891-A9C4-D4A89560236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A90D146E-3AA9-4A97-AD88-9A2C2285AD4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AC3435F-47A3-4AD6-8E3D-7436AC111E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608566F-BAE2-4427-9831-F3EDF04BD1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8F00AF1-157E-46EA-BCF9-BF13E6FC868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1EA53540-01A4-4940-B4F7-80A7D6D5EEA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2139A6C-9FBA-43B7-B8C5-46DC964F4EB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5063AD7-FDB4-429A-9691-5F2B5A39AED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8E8074FE-D6B0-4D26-97BA-8D909025FE4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973AA89D-A000-456C-97B2-4C138FF52B8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AB40CE61-448F-4B88-9127-8F7CA793442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97758E32-AF17-4EC4-BDB6-5AAF98D6711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BBF33027-C108-4C3B-961C-43F067F9545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2D08358F-0BFA-4FA0-B22C-3E19551EE6C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659C605F-DE77-45AC-AC6F-CAB8E8F2096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B8ED65F-526C-49BC-8AE4-AC0D27102EC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A411EF35-88C8-4D3F-BB05-895E721C2F2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29DAA8E3-32E1-4D46-8E39-7EBD4597EC87}"/>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40E61287-5542-4AE6-9B75-2CA4B9F10C7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AAECD700-34B0-4006-AEC0-AF8B1A91716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AD976C27-02BB-43D1-BC81-63A1DA6BF3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C2023FEC-9817-4BB8-8B13-4B4CDFA5046E}"/>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37952FCD-D1D1-40A2-BDAC-8610521CDCF3}"/>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515A3DC3-CC3B-41A5-B69C-FBEBC9F19D1A}"/>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EEF8D231-3D96-48AA-90C4-6B433EAEADC2}"/>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8FE3EB2C-83ED-494C-88A8-F04560D769C1}"/>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FE560575-86F9-4AC8-8FF4-C16F83DC4F46}"/>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51B75E33-CA95-4F31-9245-B3ADEFBC9538}"/>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78B9FD68-5298-44DB-B2E0-2C95AFC17ACF}"/>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CB8F4EEA-215E-4ACE-A2B4-4252C93BB2EA}"/>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BC39DF71-EFAF-4B3F-A436-BC4E16A7B3E2}"/>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087B8C8E-683E-433E-BF2B-6C300656AEAF}"/>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838067B-6259-4362-B200-AA7D0DAD0A5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71C3878-A8CC-4E63-A2F6-97604CAE3ED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1E0E64E-4C76-40D7-9EEF-38BBAB07D90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328092B-11FB-4BDE-9927-E901A142C04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A11B076-02FD-4463-9A26-A763EDA5560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34925</xdr:rowOff>
    </xdr:from>
    <xdr:to>
      <xdr:col>24</xdr:col>
      <xdr:colOff>114300</xdr:colOff>
      <xdr:row>105</xdr:row>
      <xdr:rowOff>136525</xdr:rowOff>
    </xdr:to>
    <xdr:sp macro="" textlink="">
      <xdr:nvSpPr>
        <xdr:cNvPr id="419" name="楕円 418">
          <a:extLst>
            <a:ext uri="{FF2B5EF4-FFF2-40B4-BE49-F238E27FC236}">
              <a16:creationId xmlns:a16="http://schemas.microsoft.com/office/drawing/2014/main" id="{8252C8B5-249B-48EF-9256-8BD1BEAA5BAB}"/>
            </a:ext>
          </a:extLst>
        </xdr:cNvPr>
        <xdr:cNvSpPr/>
      </xdr:nvSpPr>
      <xdr:spPr>
        <a:xfrm>
          <a:off x="45847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13352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D8951FA5-D706-44C1-85F4-0890F7B5FDDA}"/>
            </a:ext>
          </a:extLst>
        </xdr:cNvPr>
        <xdr:cNvSpPr txBox="1"/>
      </xdr:nvSpPr>
      <xdr:spPr>
        <a:xfrm>
          <a:off x="4673600"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2539</xdr:rowOff>
    </xdr:from>
    <xdr:to>
      <xdr:col>20</xdr:col>
      <xdr:colOff>38100</xdr:colOff>
      <xdr:row>105</xdr:row>
      <xdr:rowOff>104139</xdr:rowOff>
    </xdr:to>
    <xdr:sp macro="" textlink="">
      <xdr:nvSpPr>
        <xdr:cNvPr id="421" name="楕円 420">
          <a:extLst>
            <a:ext uri="{FF2B5EF4-FFF2-40B4-BE49-F238E27FC236}">
              <a16:creationId xmlns:a16="http://schemas.microsoft.com/office/drawing/2014/main" id="{B1FC3AC7-4BEE-4261-BF4D-BCDA6C08E749}"/>
            </a:ext>
          </a:extLst>
        </xdr:cNvPr>
        <xdr:cNvSpPr/>
      </xdr:nvSpPr>
      <xdr:spPr>
        <a:xfrm>
          <a:off x="3746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53339</xdr:rowOff>
    </xdr:from>
    <xdr:to>
      <xdr:col>24</xdr:col>
      <xdr:colOff>63500</xdr:colOff>
      <xdr:row>105</xdr:row>
      <xdr:rowOff>85725</xdr:rowOff>
    </xdr:to>
    <xdr:cxnSp macro="">
      <xdr:nvCxnSpPr>
        <xdr:cNvPr id="422" name="直線コネクタ 421">
          <a:extLst>
            <a:ext uri="{FF2B5EF4-FFF2-40B4-BE49-F238E27FC236}">
              <a16:creationId xmlns:a16="http://schemas.microsoft.com/office/drawing/2014/main" id="{EFF2237C-1BBF-4D35-B00A-35A9EDEF5748}"/>
            </a:ext>
          </a:extLst>
        </xdr:cNvPr>
        <xdr:cNvCxnSpPr/>
      </xdr:nvCxnSpPr>
      <xdr:spPr>
        <a:xfrm>
          <a:off x="3797300" y="18055589"/>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141605</xdr:rowOff>
    </xdr:from>
    <xdr:to>
      <xdr:col>15</xdr:col>
      <xdr:colOff>101600</xdr:colOff>
      <xdr:row>105</xdr:row>
      <xdr:rowOff>71755</xdr:rowOff>
    </xdr:to>
    <xdr:sp macro="" textlink="">
      <xdr:nvSpPr>
        <xdr:cNvPr id="423" name="楕円 422">
          <a:extLst>
            <a:ext uri="{FF2B5EF4-FFF2-40B4-BE49-F238E27FC236}">
              <a16:creationId xmlns:a16="http://schemas.microsoft.com/office/drawing/2014/main" id="{4B991190-47EA-43D9-B51F-4174411BBB7F}"/>
            </a:ext>
          </a:extLst>
        </xdr:cNvPr>
        <xdr:cNvSpPr/>
      </xdr:nvSpPr>
      <xdr:spPr>
        <a:xfrm>
          <a:off x="28575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20955</xdr:rowOff>
    </xdr:from>
    <xdr:to>
      <xdr:col>19</xdr:col>
      <xdr:colOff>177800</xdr:colOff>
      <xdr:row>105</xdr:row>
      <xdr:rowOff>53339</xdr:rowOff>
    </xdr:to>
    <xdr:cxnSp macro="">
      <xdr:nvCxnSpPr>
        <xdr:cNvPr id="424" name="直線コネクタ 423">
          <a:extLst>
            <a:ext uri="{FF2B5EF4-FFF2-40B4-BE49-F238E27FC236}">
              <a16:creationId xmlns:a16="http://schemas.microsoft.com/office/drawing/2014/main" id="{388B3E3F-88F3-4706-A168-3FBF971BE28E}"/>
            </a:ext>
          </a:extLst>
        </xdr:cNvPr>
        <xdr:cNvCxnSpPr/>
      </xdr:nvCxnSpPr>
      <xdr:spPr>
        <a:xfrm>
          <a:off x="2908300" y="180232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84455</xdr:rowOff>
    </xdr:from>
    <xdr:to>
      <xdr:col>10</xdr:col>
      <xdr:colOff>165100</xdr:colOff>
      <xdr:row>105</xdr:row>
      <xdr:rowOff>14605</xdr:rowOff>
    </xdr:to>
    <xdr:sp macro="" textlink="">
      <xdr:nvSpPr>
        <xdr:cNvPr id="425" name="楕円 424">
          <a:extLst>
            <a:ext uri="{FF2B5EF4-FFF2-40B4-BE49-F238E27FC236}">
              <a16:creationId xmlns:a16="http://schemas.microsoft.com/office/drawing/2014/main" id="{A123A39B-BF16-44C5-87F6-CA78AC8E8DFA}"/>
            </a:ext>
          </a:extLst>
        </xdr:cNvPr>
        <xdr:cNvSpPr/>
      </xdr:nvSpPr>
      <xdr:spPr>
        <a:xfrm>
          <a:off x="1968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135255</xdr:rowOff>
    </xdr:from>
    <xdr:to>
      <xdr:col>15</xdr:col>
      <xdr:colOff>50800</xdr:colOff>
      <xdr:row>105</xdr:row>
      <xdr:rowOff>20955</xdr:rowOff>
    </xdr:to>
    <xdr:cxnSp macro="">
      <xdr:nvCxnSpPr>
        <xdr:cNvPr id="426" name="直線コネクタ 425">
          <a:extLst>
            <a:ext uri="{FF2B5EF4-FFF2-40B4-BE49-F238E27FC236}">
              <a16:creationId xmlns:a16="http://schemas.microsoft.com/office/drawing/2014/main" id="{98A94EFE-DBEF-477E-8DDF-733590F1EA6F}"/>
            </a:ext>
          </a:extLst>
        </xdr:cNvPr>
        <xdr:cNvCxnSpPr/>
      </xdr:nvCxnSpPr>
      <xdr:spPr>
        <a:xfrm>
          <a:off x="2019300" y="179660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133986</xdr:rowOff>
    </xdr:from>
    <xdr:to>
      <xdr:col>6</xdr:col>
      <xdr:colOff>38100</xdr:colOff>
      <xdr:row>105</xdr:row>
      <xdr:rowOff>64136</xdr:rowOff>
    </xdr:to>
    <xdr:sp macro="" textlink="">
      <xdr:nvSpPr>
        <xdr:cNvPr id="427" name="楕円 426">
          <a:extLst>
            <a:ext uri="{FF2B5EF4-FFF2-40B4-BE49-F238E27FC236}">
              <a16:creationId xmlns:a16="http://schemas.microsoft.com/office/drawing/2014/main" id="{48246724-818F-4DA1-AA68-9C68B5CE89C7}"/>
            </a:ext>
          </a:extLst>
        </xdr:cNvPr>
        <xdr:cNvSpPr/>
      </xdr:nvSpPr>
      <xdr:spPr>
        <a:xfrm>
          <a:off x="1079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135255</xdr:rowOff>
    </xdr:from>
    <xdr:to>
      <xdr:col>10</xdr:col>
      <xdr:colOff>114300</xdr:colOff>
      <xdr:row>105</xdr:row>
      <xdr:rowOff>13336</xdr:rowOff>
    </xdr:to>
    <xdr:cxnSp macro="">
      <xdr:nvCxnSpPr>
        <xdr:cNvPr id="428" name="直線コネクタ 427">
          <a:extLst>
            <a:ext uri="{FF2B5EF4-FFF2-40B4-BE49-F238E27FC236}">
              <a16:creationId xmlns:a16="http://schemas.microsoft.com/office/drawing/2014/main" id="{E05554E4-DD61-4290-86D9-30F64F3F281D}"/>
            </a:ext>
          </a:extLst>
        </xdr:cNvPr>
        <xdr:cNvCxnSpPr/>
      </xdr:nvCxnSpPr>
      <xdr:spPr>
        <a:xfrm flipV="1">
          <a:off x="1130300" y="179660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D1C0521F-00D9-4CCA-9ECE-5FA14F5D6918}"/>
            </a:ext>
          </a:extLst>
        </xdr:cNvPr>
        <xdr:cNvSpPr txBox="1"/>
      </xdr:nvSpPr>
      <xdr:spPr>
        <a:xfrm>
          <a:off x="3582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E227DACA-4203-4E52-89AD-62D3A81688D7}"/>
            </a:ext>
          </a:extLst>
        </xdr:cNvPr>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0E165700-BC6A-404D-8FE7-9DC3D928E5E9}"/>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160672</xdr:rowOff>
    </xdr:from>
    <xdr:ext cx="405111" cy="259045"/>
    <xdr:sp macro="" textlink="">
      <xdr:nvSpPr>
        <xdr:cNvPr id="432" name="n_4aveValue【港湾・漁港】&#10;有形固定資産減価償却率">
          <a:extLst>
            <a:ext uri="{FF2B5EF4-FFF2-40B4-BE49-F238E27FC236}">
              <a16:creationId xmlns:a16="http://schemas.microsoft.com/office/drawing/2014/main" id="{626A042F-FEC1-4D89-A380-6A2E9013CE84}"/>
            </a:ext>
          </a:extLst>
        </xdr:cNvPr>
        <xdr:cNvSpPr txBox="1"/>
      </xdr:nvSpPr>
      <xdr:spPr>
        <a:xfrm>
          <a:off x="927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95266</xdr:rowOff>
    </xdr:from>
    <xdr:ext cx="405111" cy="259045"/>
    <xdr:sp macro="" textlink="">
      <xdr:nvSpPr>
        <xdr:cNvPr id="433" name="n_1mainValue【港湾・漁港】&#10;有形固定資産減価償却率">
          <a:extLst>
            <a:ext uri="{FF2B5EF4-FFF2-40B4-BE49-F238E27FC236}">
              <a16:creationId xmlns:a16="http://schemas.microsoft.com/office/drawing/2014/main" id="{B02105B6-E6A6-402E-AE16-01115DDE1115}"/>
            </a:ext>
          </a:extLst>
        </xdr:cNvPr>
        <xdr:cNvSpPr txBox="1"/>
      </xdr:nvSpPr>
      <xdr:spPr>
        <a:xfrm>
          <a:off x="35820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62882</xdr:rowOff>
    </xdr:from>
    <xdr:ext cx="405111" cy="259045"/>
    <xdr:sp macro="" textlink="">
      <xdr:nvSpPr>
        <xdr:cNvPr id="434" name="n_2mainValue【港湾・漁港】&#10;有形固定資産減価償却率">
          <a:extLst>
            <a:ext uri="{FF2B5EF4-FFF2-40B4-BE49-F238E27FC236}">
              <a16:creationId xmlns:a16="http://schemas.microsoft.com/office/drawing/2014/main" id="{21707205-0F48-4455-B8EF-A891FBBD4DFB}"/>
            </a:ext>
          </a:extLst>
        </xdr:cNvPr>
        <xdr:cNvSpPr txBox="1"/>
      </xdr:nvSpPr>
      <xdr:spPr>
        <a:xfrm>
          <a:off x="2705744"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5732</xdr:rowOff>
    </xdr:from>
    <xdr:ext cx="405111" cy="259045"/>
    <xdr:sp macro="" textlink="">
      <xdr:nvSpPr>
        <xdr:cNvPr id="435" name="n_3mainValue【港湾・漁港】&#10;有形固定資産減価償却率">
          <a:extLst>
            <a:ext uri="{FF2B5EF4-FFF2-40B4-BE49-F238E27FC236}">
              <a16:creationId xmlns:a16="http://schemas.microsoft.com/office/drawing/2014/main" id="{DFF666ED-C9C2-4E09-867A-154244914A0D}"/>
            </a:ext>
          </a:extLst>
        </xdr:cNvPr>
        <xdr:cNvSpPr txBox="1"/>
      </xdr:nvSpPr>
      <xdr:spPr>
        <a:xfrm>
          <a:off x="18167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55263</xdr:rowOff>
    </xdr:from>
    <xdr:ext cx="405111" cy="259045"/>
    <xdr:sp macro="" textlink="">
      <xdr:nvSpPr>
        <xdr:cNvPr id="436" name="n_4mainValue【港湾・漁港】&#10;有形固定資産減価償却率">
          <a:extLst>
            <a:ext uri="{FF2B5EF4-FFF2-40B4-BE49-F238E27FC236}">
              <a16:creationId xmlns:a16="http://schemas.microsoft.com/office/drawing/2014/main" id="{99C9375C-1BE8-48D3-85FD-1B214D5AC4F4}"/>
            </a:ext>
          </a:extLst>
        </xdr:cNvPr>
        <xdr:cNvSpPr txBox="1"/>
      </xdr:nvSpPr>
      <xdr:spPr>
        <a:xfrm>
          <a:off x="927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4CA3B754-6672-4C85-97A7-3AF8B96F114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3A89C4D-4881-4821-9C4F-CF37C911310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63175FB7-7D3E-4EA6-93AA-196E1B1A5FB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8803FE8-20C7-493B-B228-41CB8834B47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70A4EC6-B7CA-4C5D-997B-20BDFE269D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7C41E7F3-DD46-44B9-A485-12A6FCB3FC7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3328B9D-9B0D-4B78-8520-027D5203D6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1C1BBEC4-58E9-400C-B949-1A274170105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C07132E-132F-4FD5-A76D-47A6D09324C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D6F183C2-19CB-4E65-B2D1-E442A9B0C23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F91DCE35-3B3A-4915-B254-0244830FA0BD}"/>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9C618E7A-2133-48D0-B655-DE767BD88416}"/>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DE58BD74-698E-4D9F-8D96-2C6F0FD88526}"/>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72E38B74-857E-4D9D-88E4-A0DBFE53AA3A}"/>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969929B9-241D-4951-AAA4-90DE3E476BD3}"/>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D0A913C5-5085-4FB5-A661-F75EC2DBDA9E}"/>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9DAF48F9-CCD1-4707-BE50-31B3052C060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864DC709-AF2D-4B48-A2B3-7C02E1C21BF9}"/>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F932D01-A233-4575-B210-9E55FC0B01D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04AE9086-BC06-484A-A255-10AB7318CDB6}"/>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C818E4F1-24CC-461F-8DD9-17F415F380B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FB76AC62-0989-4CE6-9587-F6315ECD0EFA}"/>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5C9929A9-2E4D-426D-8C23-22FE68954BB7}"/>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668A82E7-B0F4-43C6-95CE-963CE25255F7}"/>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402F5CEE-8BEF-4934-8F99-8A4EA903D3AE}"/>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97FE8E84-C27F-4EB3-918C-37EEA828DEDF}"/>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87441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FE82233F-3700-4BCD-89E7-014483062D9D}"/>
            </a:ext>
          </a:extLst>
        </xdr:cNvPr>
        <xdr:cNvSpPr txBox="1"/>
      </xdr:nvSpPr>
      <xdr:spPr>
        <a:xfrm>
          <a:off x="10515600" y="18261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E6713705-2818-45F5-AFBC-86545E221C61}"/>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3CBE7079-378E-4735-ABEA-13E2E66F9A18}"/>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E260910A-E7FA-4B4E-8E3D-2EF3F1C84258}"/>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A45845F9-6EE3-4E2A-A6BC-B718348F983F}"/>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05B01FC4-C7AE-4A23-8701-8EBA10E06AC6}"/>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33BEB3E-7491-4776-8138-123EDE89808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3DAAA64-80AB-4B82-A37A-057FA2814B6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7540135-AEF0-4425-A2AB-477A41EA951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BCF85D5-AE07-4F7C-B3D0-9B19489513F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C658C4-7510-4241-866D-2B4A2AB430B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30172</xdr:rowOff>
    </xdr:from>
    <xdr:to>
      <xdr:col>55</xdr:col>
      <xdr:colOff>50800</xdr:colOff>
      <xdr:row>106</xdr:row>
      <xdr:rowOff>131772</xdr:rowOff>
    </xdr:to>
    <xdr:sp macro="" textlink="">
      <xdr:nvSpPr>
        <xdr:cNvPr id="474" name="楕円 473">
          <a:extLst>
            <a:ext uri="{FF2B5EF4-FFF2-40B4-BE49-F238E27FC236}">
              <a16:creationId xmlns:a16="http://schemas.microsoft.com/office/drawing/2014/main" id="{766E4014-3AE9-4E61-B611-2332D776DCAE}"/>
            </a:ext>
          </a:extLst>
        </xdr:cNvPr>
        <xdr:cNvSpPr/>
      </xdr:nvSpPr>
      <xdr:spPr>
        <a:xfrm>
          <a:off x="10426700" y="18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53049</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BCA9794C-3CC1-4A49-A079-5968A81EEE03}"/>
            </a:ext>
          </a:extLst>
        </xdr:cNvPr>
        <xdr:cNvSpPr txBox="1"/>
      </xdr:nvSpPr>
      <xdr:spPr>
        <a:xfrm>
          <a:off x="10515600" y="1805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39072</xdr:rowOff>
    </xdr:from>
    <xdr:to>
      <xdr:col>50</xdr:col>
      <xdr:colOff>165100</xdr:colOff>
      <xdr:row>106</xdr:row>
      <xdr:rowOff>140672</xdr:rowOff>
    </xdr:to>
    <xdr:sp macro="" textlink="">
      <xdr:nvSpPr>
        <xdr:cNvPr id="476" name="楕円 475">
          <a:extLst>
            <a:ext uri="{FF2B5EF4-FFF2-40B4-BE49-F238E27FC236}">
              <a16:creationId xmlns:a16="http://schemas.microsoft.com/office/drawing/2014/main" id="{08C19444-61C1-4106-8151-B2115135D4C2}"/>
            </a:ext>
          </a:extLst>
        </xdr:cNvPr>
        <xdr:cNvSpPr/>
      </xdr:nvSpPr>
      <xdr:spPr>
        <a:xfrm>
          <a:off x="9588500" y="1821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80972</xdr:rowOff>
    </xdr:from>
    <xdr:to>
      <xdr:col>55</xdr:col>
      <xdr:colOff>0</xdr:colOff>
      <xdr:row>106</xdr:row>
      <xdr:rowOff>89872</xdr:rowOff>
    </xdr:to>
    <xdr:cxnSp macro="">
      <xdr:nvCxnSpPr>
        <xdr:cNvPr id="477" name="直線コネクタ 476">
          <a:extLst>
            <a:ext uri="{FF2B5EF4-FFF2-40B4-BE49-F238E27FC236}">
              <a16:creationId xmlns:a16="http://schemas.microsoft.com/office/drawing/2014/main" id="{AF4F7363-747A-4F3F-851C-86853BD0D175}"/>
            </a:ext>
          </a:extLst>
        </xdr:cNvPr>
        <xdr:cNvCxnSpPr/>
      </xdr:nvCxnSpPr>
      <xdr:spPr>
        <a:xfrm flipV="1">
          <a:off x="9639300" y="18254672"/>
          <a:ext cx="838200" cy="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46986</xdr:rowOff>
    </xdr:from>
    <xdr:to>
      <xdr:col>46</xdr:col>
      <xdr:colOff>38100</xdr:colOff>
      <xdr:row>106</xdr:row>
      <xdr:rowOff>148586</xdr:rowOff>
    </xdr:to>
    <xdr:sp macro="" textlink="">
      <xdr:nvSpPr>
        <xdr:cNvPr id="478" name="楕円 477">
          <a:extLst>
            <a:ext uri="{FF2B5EF4-FFF2-40B4-BE49-F238E27FC236}">
              <a16:creationId xmlns:a16="http://schemas.microsoft.com/office/drawing/2014/main" id="{D41894FA-F26F-430D-8806-025EA3E7B9DB}"/>
            </a:ext>
          </a:extLst>
        </xdr:cNvPr>
        <xdr:cNvSpPr/>
      </xdr:nvSpPr>
      <xdr:spPr>
        <a:xfrm>
          <a:off x="8699500" y="1822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89872</xdr:rowOff>
    </xdr:from>
    <xdr:to>
      <xdr:col>50</xdr:col>
      <xdr:colOff>114300</xdr:colOff>
      <xdr:row>106</xdr:row>
      <xdr:rowOff>97786</xdr:rowOff>
    </xdr:to>
    <xdr:cxnSp macro="">
      <xdr:nvCxnSpPr>
        <xdr:cNvPr id="479" name="直線コネクタ 478">
          <a:extLst>
            <a:ext uri="{FF2B5EF4-FFF2-40B4-BE49-F238E27FC236}">
              <a16:creationId xmlns:a16="http://schemas.microsoft.com/office/drawing/2014/main" id="{ED96A861-E528-4803-844A-658EB528B107}"/>
            </a:ext>
          </a:extLst>
        </xdr:cNvPr>
        <xdr:cNvCxnSpPr/>
      </xdr:nvCxnSpPr>
      <xdr:spPr>
        <a:xfrm flipV="1">
          <a:off x="8750300" y="18263572"/>
          <a:ext cx="889000" cy="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49127</xdr:rowOff>
    </xdr:from>
    <xdr:to>
      <xdr:col>41</xdr:col>
      <xdr:colOff>101600</xdr:colOff>
      <xdr:row>106</xdr:row>
      <xdr:rowOff>150727</xdr:rowOff>
    </xdr:to>
    <xdr:sp macro="" textlink="">
      <xdr:nvSpPr>
        <xdr:cNvPr id="480" name="楕円 479">
          <a:extLst>
            <a:ext uri="{FF2B5EF4-FFF2-40B4-BE49-F238E27FC236}">
              <a16:creationId xmlns:a16="http://schemas.microsoft.com/office/drawing/2014/main" id="{C550833B-A2A8-4BFF-8EAA-4406F39216ED}"/>
            </a:ext>
          </a:extLst>
        </xdr:cNvPr>
        <xdr:cNvSpPr/>
      </xdr:nvSpPr>
      <xdr:spPr>
        <a:xfrm>
          <a:off x="7810500" y="182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97786</xdr:rowOff>
    </xdr:from>
    <xdr:to>
      <xdr:col>45</xdr:col>
      <xdr:colOff>177800</xdr:colOff>
      <xdr:row>106</xdr:row>
      <xdr:rowOff>99927</xdr:rowOff>
    </xdr:to>
    <xdr:cxnSp macro="">
      <xdr:nvCxnSpPr>
        <xdr:cNvPr id="481" name="直線コネクタ 480">
          <a:extLst>
            <a:ext uri="{FF2B5EF4-FFF2-40B4-BE49-F238E27FC236}">
              <a16:creationId xmlns:a16="http://schemas.microsoft.com/office/drawing/2014/main" id="{EA65BCC4-2C2E-4BC0-9FC1-3A715B725130}"/>
            </a:ext>
          </a:extLst>
        </xdr:cNvPr>
        <xdr:cNvCxnSpPr/>
      </xdr:nvCxnSpPr>
      <xdr:spPr>
        <a:xfrm flipV="1">
          <a:off x="7861300" y="18271486"/>
          <a:ext cx="8890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94769</xdr:rowOff>
    </xdr:from>
    <xdr:to>
      <xdr:col>36</xdr:col>
      <xdr:colOff>165100</xdr:colOff>
      <xdr:row>107</xdr:row>
      <xdr:rowOff>24919</xdr:rowOff>
    </xdr:to>
    <xdr:sp macro="" textlink="">
      <xdr:nvSpPr>
        <xdr:cNvPr id="482" name="楕円 481">
          <a:extLst>
            <a:ext uri="{FF2B5EF4-FFF2-40B4-BE49-F238E27FC236}">
              <a16:creationId xmlns:a16="http://schemas.microsoft.com/office/drawing/2014/main" id="{154AEFF0-9ADB-4B15-83D6-BED5AEAA1E8C}"/>
            </a:ext>
          </a:extLst>
        </xdr:cNvPr>
        <xdr:cNvSpPr/>
      </xdr:nvSpPr>
      <xdr:spPr>
        <a:xfrm>
          <a:off x="6921500" y="1826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99927</xdr:rowOff>
    </xdr:from>
    <xdr:to>
      <xdr:col>41</xdr:col>
      <xdr:colOff>50800</xdr:colOff>
      <xdr:row>106</xdr:row>
      <xdr:rowOff>145569</xdr:rowOff>
    </xdr:to>
    <xdr:cxnSp macro="">
      <xdr:nvCxnSpPr>
        <xdr:cNvPr id="483" name="直線コネクタ 482">
          <a:extLst>
            <a:ext uri="{FF2B5EF4-FFF2-40B4-BE49-F238E27FC236}">
              <a16:creationId xmlns:a16="http://schemas.microsoft.com/office/drawing/2014/main" id="{EFD567B2-7FC1-45D7-973F-5679E5A598AE}"/>
            </a:ext>
          </a:extLst>
        </xdr:cNvPr>
        <xdr:cNvCxnSpPr/>
      </xdr:nvCxnSpPr>
      <xdr:spPr>
        <a:xfrm flipV="1">
          <a:off x="6972300" y="18273627"/>
          <a:ext cx="889000" cy="4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38603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C4BC7B45-1F68-401C-9369-A9DAB69C0AC8}"/>
            </a:ext>
          </a:extLst>
        </xdr:cNvPr>
        <xdr:cNvSpPr txBox="1"/>
      </xdr:nvSpPr>
      <xdr:spPr>
        <a:xfrm>
          <a:off x="9327095" y="1838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59656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A0137769-E7CB-446A-B48D-053CC1C429DB}"/>
            </a:ext>
          </a:extLst>
        </xdr:cNvPr>
        <xdr:cNvSpPr txBox="1"/>
      </xdr:nvSpPr>
      <xdr:spPr>
        <a:xfrm>
          <a:off x="8450795" y="1840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66108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75C489BB-9C18-4D34-9552-4EC53ADE70EC}"/>
            </a:ext>
          </a:extLst>
        </xdr:cNvPr>
        <xdr:cNvSpPr txBox="1"/>
      </xdr:nvSpPr>
      <xdr:spPr>
        <a:xfrm>
          <a:off x="7561795" y="1841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64135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280EB173-9E8F-4681-95B8-34905F0679E3}"/>
            </a:ext>
          </a:extLst>
        </xdr:cNvPr>
        <xdr:cNvSpPr txBox="1"/>
      </xdr:nvSpPr>
      <xdr:spPr>
        <a:xfrm>
          <a:off x="6672795" y="1840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157199</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445B76A6-1BC3-4606-9F5F-8A29A36CAD88}"/>
            </a:ext>
          </a:extLst>
        </xdr:cNvPr>
        <xdr:cNvSpPr txBox="1"/>
      </xdr:nvSpPr>
      <xdr:spPr>
        <a:xfrm>
          <a:off x="9327095" y="1798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165113</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74B2D5DB-C872-48C8-98C4-91CBA70F8B2F}"/>
            </a:ext>
          </a:extLst>
        </xdr:cNvPr>
        <xdr:cNvSpPr txBox="1"/>
      </xdr:nvSpPr>
      <xdr:spPr>
        <a:xfrm>
          <a:off x="8450795" y="1799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167254</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8DCFB304-DC2C-46A1-BE8B-51E9480D6A2B}"/>
            </a:ext>
          </a:extLst>
        </xdr:cNvPr>
        <xdr:cNvSpPr txBox="1"/>
      </xdr:nvSpPr>
      <xdr:spPr>
        <a:xfrm>
          <a:off x="7561795" y="1799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41446</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5CB7AEB8-48DE-453E-99A6-B16899866080}"/>
            </a:ext>
          </a:extLst>
        </xdr:cNvPr>
        <xdr:cNvSpPr txBox="1"/>
      </xdr:nvSpPr>
      <xdr:spPr>
        <a:xfrm>
          <a:off x="6672795" y="1804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750AB1E7-F816-446F-84EC-0E77715442A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9C868B6-BE52-49C9-AEF6-62E55B06875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D7D8E5F9-DB0D-4B45-B36E-C4416786115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7C99A6D-900C-4F3C-A003-CDA3A9DB6F2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72DA1DF8-38A7-4FF3-A0A1-6E6E8F7CEA5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B9C62AE-37DF-4869-824F-2778060D3E3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D1133016-1C9A-4989-8E11-823C54F08A9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DB573A86-C25D-485A-BA61-0C51FE8EFB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86E1E2AA-651C-4629-AC75-9FCE08D3015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05C55C4-74AB-45E3-A0FB-9BCB6A6CBE4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65F606A1-64AE-4F0A-B863-952DF7851E1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7A55A60-9F29-4908-A4F5-BB1E32C9DF1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7F064B2B-35C5-4CBE-8A72-5F0EDFBF3D1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47DD4975-89EA-4FC1-AB7D-1AFA3F250D4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E939AE7-CD52-4399-9C67-0E856021324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A2F30EC4-9A0F-418A-B9C9-32BB9BD6C57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32091574-DB4A-4428-A409-3F01C6905FC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C490EFDC-5FB3-4A40-B4E2-B988032E13E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A607B750-FE6E-4F27-BE3D-6C5F0543293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461D39E8-495D-4164-BFE8-3FDB9E73908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CC9160B2-9385-4998-9430-0205233345C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E44BBF0-A268-4689-9BAB-FAEBE0968B4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73BC5216-194C-45E1-8E52-E9EC1D586A2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225C92E4-882F-4B1F-96FC-3464D25AF30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BEBFDC1B-3503-4ADE-9BE7-42B6694738DA}"/>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FD55D381-F3D2-45F7-8099-7FEDFF4A94D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079606CD-F1B0-4C3E-B71C-66F88B172EE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E0DFE9DE-A073-45B0-B92F-A07E27676F25}"/>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BA8EBD83-4C8E-44C1-890A-7840BF1FE511}"/>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4CC8E21D-0964-41D4-A77F-22ACAF36BB22}"/>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A0E32939-545F-40F2-9700-70962EB2117A}"/>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8E79345F-4D98-415C-A850-792D42CC304F}"/>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560E7F2E-0EA1-440B-9F5D-039BFCF38371}"/>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A979A844-A262-4D40-B851-4B518EA5A167}"/>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0A19F142-F67F-48DE-A8CE-A91D75F9FFDF}"/>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E95C652-1417-4BC0-9EC5-9F31B4AE200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4442269-ABEA-4DEA-BF23-FC4C7B4C8C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1FD178A-6621-4DC3-AAED-7D7DBDA4583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2C7EA87-71FA-4AB3-B5E5-2B01B7E4467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60597CE-1008-4953-80E6-A4506621854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532" name="楕円 531">
          <a:extLst>
            <a:ext uri="{FF2B5EF4-FFF2-40B4-BE49-F238E27FC236}">
              <a16:creationId xmlns:a16="http://schemas.microsoft.com/office/drawing/2014/main" id="{F268EC51-41E5-42F0-9330-FA780806549E}"/>
            </a:ext>
          </a:extLst>
        </xdr:cNvPr>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533" name="【認定こども園・幼稚園・保育所】&#10;有形固定資産減価償却率該当値テキスト">
          <a:extLst>
            <a:ext uri="{FF2B5EF4-FFF2-40B4-BE49-F238E27FC236}">
              <a16:creationId xmlns:a16="http://schemas.microsoft.com/office/drawing/2014/main" id="{B507452E-C448-4F30-A4FB-BC97956E7281}"/>
            </a:ext>
          </a:extLst>
        </xdr:cNvPr>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534" name="楕円 533">
          <a:extLst>
            <a:ext uri="{FF2B5EF4-FFF2-40B4-BE49-F238E27FC236}">
              <a16:creationId xmlns:a16="http://schemas.microsoft.com/office/drawing/2014/main" id="{B43480CD-BD76-402E-B1AF-11E24FC55E93}"/>
            </a:ext>
          </a:extLst>
        </xdr:cNvPr>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535" name="直線コネクタ 534">
          <a:extLst>
            <a:ext uri="{FF2B5EF4-FFF2-40B4-BE49-F238E27FC236}">
              <a16:creationId xmlns:a16="http://schemas.microsoft.com/office/drawing/2014/main" id="{E84D9AFF-9C1A-49EE-A8C5-46D18B15F61D}"/>
            </a:ext>
          </a:extLst>
        </xdr:cNvPr>
        <xdr:cNvCxnSpPr/>
      </xdr:nvCxnSpPr>
      <xdr:spPr>
        <a:xfrm>
          <a:off x="15481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536" name="楕円 535">
          <a:extLst>
            <a:ext uri="{FF2B5EF4-FFF2-40B4-BE49-F238E27FC236}">
              <a16:creationId xmlns:a16="http://schemas.microsoft.com/office/drawing/2014/main" id="{0E1114D6-2E37-48BE-93A1-5F7F99265001}"/>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537" name="直線コネクタ 536">
          <a:extLst>
            <a:ext uri="{FF2B5EF4-FFF2-40B4-BE49-F238E27FC236}">
              <a16:creationId xmlns:a16="http://schemas.microsoft.com/office/drawing/2014/main" id="{D0E8436D-035A-412D-BF78-A7236B4A2E8F}"/>
            </a:ext>
          </a:extLst>
        </xdr:cNvPr>
        <xdr:cNvCxnSpPr/>
      </xdr:nvCxnSpPr>
      <xdr:spPr>
        <a:xfrm>
          <a:off x="14592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124460</xdr:rowOff>
    </xdr:from>
    <xdr:to>
      <xdr:col>72</xdr:col>
      <xdr:colOff>38100</xdr:colOff>
      <xdr:row>42</xdr:row>
      <xdr:rowOff>54610</xdr:rowOff>
    </xdr:to>
    <xdr:sp macro="" textlink="">
      <xdr:nvSpPr>
        <xdr:cNvPr id="538" name="楕円 537">
          <a:extLst>
            <a:ext uri="{FF2B5EF4-FFF2-40B4-BE49-F238E27FC236}">
              <a16:creationId xmlns:a16="http://schemas.microsoft.com/office/drawing/2014/main" id="{4A289D7E-1F73-4587-BE73-8D3AC21A01EB}"/>
            </a:ext>
          </a:extLst>
        </xdr:cNvPr>
        <xdr:cNvSpPr/>
      </xdr:nvSpPr>
      <xdr:spPr>
        <a:xfrm>
          <a:off x="13652500" y="71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xdr:rowOff>
    </xdr:from>
    <xdr:to>
      <xdr:col>76</xdr:col>
      <xdr:colOff>114300</xdr:colOff>
      <xdr:row>42</xdr:row>
      <xdr:rowOff>38100</xdr:rowOff>
    </xdr:to>
    <xdr:cxnSp macro="">
      <xdr:nvCxnSpPr>
        <xdr:cNvPr id="539" name="直線コネクタ 538">
          <a:extLst>
            <a:ext uri="{FF2B5EF4-FFF2-40B4-BE49-F238E27FC236}">
              <a16:creationId xmlns:a16="http://schemas.microsoft.com/office/drawing/2014/main" id="{B00D0BA2-2016-488A-A17E-08DD5AEB168D}"/>
            </a:ext>
          </a:extLst>
        </xdr:cNvPr>
        <xdr:cNvCxnSpPr/>
      </xdr:nvCxnSpPr>
      <xdr:spPr>
        <a:xfrm>
          <a:off x="13703300" y="72047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67310</xdr:rowOff>
    </xdr:from>
    <xdr:to>
      <xdr:col>67</xdr:col>
      <xdr:colOff>101600</xdr:colOff>
      <xdr:row>41</xdr:row>
      <xdr:rowOff>168910</xdr:rowOff>
    </xdr:to>
    <xdr:sp macro="" textlink="">
      <xdr:nvSpPr>
        <xdr:cNvPr id="540" name="楕円 539">
          <a:extLst>
            <a:ext uri="{FF2B5EF4-FFF2-40B4-BE49-F238E27FC236}">
              <a16:creationId xmlns:a16="http://schemas.microsoft.com/office/drawing/2014/main" id="{6890B6C6-FF0D-4A99-8678-1C5166961A85}"/>
            </a:ext>
          </a:extLst>
        </xdr:cNvPr>
        <xdr:cNvSpPr/>
      </xdr:nvSpPr>
      <xdr:spPr>
        <a:xfrm>
          <a:off x="12763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118110</xdr:rowOff>
    </xdr:from>
    <xdr:to>
      <xdr:col>71</xdr:col>
      <xdr:colOff>177800</xdr:colOff>
      <xdr:row>42</xdr:row>
      <xdr:rowOff>3810</xdr:rowOff>
    </xdr:to>
    <xdr:cxnSp macro="">
      <xdr:nvCxnSpPr>
        <xdr:cNvPr id="541" name="直線コネクタ 540">
          <a:extLst>
            <a:ext uri="{FF2B5EF4-FFF2-40B4-BE49-F238E27FC236}">
              <a16:creationId xmlns:a16="http://schemas.microsoft.com/office/drawing/2014/main" id="{F96F9011-247B-476B-A3DE-609CDF690EF9}"/>
            </a:ext>
          </a:extLst>
        </xdr:cNvPr>
        <xdr:cNvCxnSpPr/>
      </xdr:nvCxnSpPr>
      <xdr:spPr>
        <a:xfrm>
          <a:off x="12814300" y="71475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A9E1C432-ACC5-452C-922E-215BCCDD2F09}"/>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668098BD-8456-4FAF-89DF-AD1DA0EC01FB}"/>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A90A1370-678C-4D0F-AFBF-DB1B4D48ED06}"/>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BC917A3A-9CD4-48D5-A35A-BBDA2534AFAE}"/>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546" name="n_1mainValue【認定こども園・幼稚園・保育所】&#10;有形固定資産減価償却率">
          <a:extLst>
            <a:ext uri="{FF2B5EF4-FFF2-40B4-BE49-F238E27FC236}">
              <a16:creationId xmlns:a16="http://schemas.microsoft.com/office/drawing/2014/main" id="{ADC0ADF3-8D9C-4E79-8E9C-7CB204CC8C68}"/>
            </a:ext>
          </a:extLst>
        </xdr:cNvPr>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547" name="n_2mainValue【認定こども園・幼稚園・保育所】&#10;有形固定資産減価償却率">
          <a:extLst>
            <a:ext uri="{FF2B5EF4-FFF2-40B4-BE49-F238E27FC236}">
              <a16:creationId xmlns:a16="http://schemas.microsoft.com/office/drawing/2014/main" id="{38A1E4E9-8E29-4D9A-A65C-9F574A2554C7}"/>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45737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9E6CA90F-D05E-43E0-891F-CDE0D66BCD4F}"/>
            </a:ext>
          </a:extLst>
        </xdr:cNvPr>
        <xdr:cNvSpPr txBox="1"/>
      </xdr:nvSpPr>
      <xdr:spPr>
        <a:xfrm>
          <a:off x="13500744" y="724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160037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32E7671D-081F-43D2-9806-2E5D3CD53A99}"/>
            </a:ext>
          </a:extLst>
        </xdr:cNvPr>
        <xdr:cNvSpPr txBox="1"/>
      </xdr:nvSpPr>
      <xdr:spPr>
        <a:xfrm>
          <a:off x="12611744" y="718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AF493EB5-8F12-48E6-99DE-6635C5E5462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49EEEDA9-C3FF-4FDF-A5FB-6D839797AB4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EBB9C8A7-42BF-441C-9C6C-16BF741D4D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CA0054C9-4EC1-4607-823C-DB8EA0EC511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5799B480-B674-4EC2-8275-64CF874B480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1659AC11-8D6C-4138-A109-C4077AB7588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C64FC18-0451-4D5D-9EFF-D04344861BB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750745E-87FB-48B2-B8C8-9425095F8B4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477F41C6-C97A-4A3A-8F25-46207A721D6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78EED53-C2BB-4930-B41C-43994F3E648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6DDE52F3-52DC-4C49-A2FB-3F5C6FF3CE1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1C39D1EF-E3A9-4E05-840B-EF71C57A91A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358D5C8D-7665-4873-8817-7AFBAC52746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B46F00DE-AF16-472C-9A48-3C02D439926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30713BEC-95D9-479B-8C63-47470A737A7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BD441E39-C53A-4D79-BF94-667DF468FE5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7FEC8C76-11CF-4ACC-9DFE-64568567496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E6B08C2E-2A26-43D0-9856-AC0B4087D4A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A7149468-E645-4D1B-B683-3F3D9EC0F6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D00D9F22-41A2-4EA9-A21F-D9D6F4ED6D0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51C870CF-3B8C-4482-B19B-856EE950175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0A0F24C4-BD90-4D65-BF17-F9860278ABC4}"/>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2FBC58A5-569F-4905-9999-4EB112ACDA18}"/>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7750B7C6-B239-4712-851D-1F5D1F55684F}"/>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E6844ABB-D6ED-4F80-B441-9C919FED0614}"/>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8E5A4302-2738-4A8E-8D16-CD6C917F4383}"/>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734AC02D-A96F-41BF-BDD9-EC37A12585D4}"/>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5A40B6C2-F6CC-4ADE-BC79-67109E45571B}"/>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45C27065-32A0-4852-9392-24AE50B8D0C2}"/>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25B02C53-3E3D-471D-9D16-19A6C309FAE3}"/>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569BB6E4-9584-4BAF-B814-1A8D435037E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5A92EED1-C891-47CC-AAC9-6F73539CA5D1}"/>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9163315-8529-481A-B8FB-0BC5EB53E06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FFFFB46-0EB4-4992-A0EC-2520C3AB9FB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8A8B0AB-F88B-4402-8634-890576AED9F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CFF1C96-3547-4D4F-A51B-A347416416F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16888F1-1F18-420F-AE85-BD7AAD27691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587" name="楕円 586">
          <a:extLst>
            <a:ext uri="{FF2B5EF4-FFF2-40B4-BE49-F238E27FC236}">
              <a16:creationId xmlns:a16="http://schemas.microsoft.com/office/drawing/2014/main" id="{05928E9C-D4C2-48A2-AF31-C6E8865AE00D}"/>
            </a:ext>
          </a:extLst>
        </xdr:cNvPr>
        <xdr:cNvSpPr/>
      </xdr:nvSpPr>
      <xdr:spPr>
        <a:xfrm>
          <a:off x="22110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3A0709E3-DBD9-45F9-A5BA-5B0D7CFBEAC5}"/>
            </a:ext>
          </a:extLst>
        </xdr:cNvPr>
        <xdr:cNvSpPr txBox="1"/>
      </xdr:nvSpPr>
      <xdr:spPr>
        <a:xfrm>
          <a:off x="22199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52832</xdr:rowOff>
    </xdr:from>
    <xdr:to>
      <xdr:col>112</xdr:col>
      <xdr:colOff>38100</xdr:colOff>
      <xdr:row>40</xdr:row>
      <xdr:rowOff>154432</xdr:rowOff>
    </xdr:to>
    <xdr:sp macro="" textlink="">
      <xdr:nvSpPr>
        <xdr:cNvPr id="589" name="楕円 588">
          <a:extLst>
            <a:ext uri="{FF2B5EF4-FFF2-40B4-BE49-F238E27FC236}">
              <a16:creationId xmlns:a16="http://schemas.microsoft.com/office/drawing/2014/main" id="{AA0B0A20-B76C-4820-B04E-2759BE793D29}"/>
            </a:ext>
          </a:extLst>
        </xdr:cNvPr>
        <xdr:cNvSpPr/>
      </xdr:nvSpPr>
      <xdr:spPr>
        <a:xfrm>
          <a:off x="21272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103632</xdr:rowOff>
    </xdr:to>
    <xdr:cxnSp macro="">
      <xdr:nvCxnSpPr>
        <xdr:cNvPr id="590" name="直線コネクタ 589">
          <a:extLst>
            <a:ext uri="{FF2B5EF4-FFF2-40B4-BE49-F238E27FC236}">
              <a16:creationId xmlns:a16="http://schemas.microsoft.com/office/drawing/2014/main" id="{AD5F71BD-53D3-402E-B347-6CB329BF8A37}"/>
            </a:ext>
          </a:extLst>
        </xdr:cNvPr>
        <xdr:cNvCxnSpPr/>
      </xdr:nvCxnSpPr>
      <xdr:spPr>
        <a:xfrm flipV="1">
          <a:off x="21323300" y="69570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130556</xdr:rowOff>
    </xdr:from>
    <xdr:to>
      <xdr:col>107</xdr:col>
      <xdr:colOff>101600</xdr:colOff>
      <xdr:row>40</xdr:row>
      <xdr:rowOff>60706</xdr:rowOff>
    </xdr:to>
    <xdr:sp macro="" textlink="">
      <xdr:nvSpPr>
        <xdr:cNvPr id="591" name="楕円 590">
          <a:extLst>
            <a:ext uri="{FF2B5EF4-FFF2-40B4-BE49-F238E27FC236}">
              <a16:creationId xmlns:a16="http://schemas.microsoft.com/office/drawing/2014/main" id="{943D0D01-2CE5-44E7-8A20-6E8B1FC29481}"/>
            </a:ext>
          </a:extLst>
        </xdr:cNvPr>
        <xdr:cNvSpPr/>
      </xdr:nvSpPr>
      <xdr:spPr>
        <a:xfrm>
          <a:off x="203835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9906</xdr:rowOff>
    </xdr:from>
    <xdr:to>
      <xdr:col>111</xdr:col>
      <xdr:colOff>177800</xdr:colOff>
      <xdr:row>40</xdr:row>
      <xdr:rowOff>103632</xdr:rowOff>
    </xdr:to>
    <xdr:cxnSp macro="">
      <xdr:nvCxnSpPr>
        <xdr:cNvPr id="592" name="直線コネクタ 591">
          <a:extLst>
            <a:ext uri="{FF2B5EF4-FFF2-40B4-BE49-F238E27FC236}">
              <a16:creationId xmlns:a16="http://schemas.microsoft.com/office/drawing/2014/main" id="{9A72194F-F367-49FF-A25C-B83386851B5D}"/>
            </a:ext>
          </a:extLst>
        </xdr:cNvPr>
        <xdr:cNvCxnSpPr/>
      </xdr:nvCxnSpPr>
      <xdr:spPr>
        <a:xfrm>
          <a:off x="20434300" y="6867906"/>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137414</xdr:rowOff>
    </xdr:from>
    <xdr:to>
      <xdr:col>102</xdr:col>
      <xdr:colOff>165100</xdr:colOff>
      <xdr:row>40</xdr:row>
      <xdr:rowOff>67564</xdr:rowOff>
    </xdr:to>
    <xdr:sp macro="" textlink="">
      <xdr:nvSpPr>
        <xdr:cNvPr id="593" name="楕円 592">
          <a:extLst>
            <a:ext uri="{FF2B5EF4-FFF2-40B4-BE49-F238E27FC236}">
              <a16:creationId xmlns:a16="http://schemas.microsoft.com/office/drawing/2014/main" id="{96758028-B4AF-4CD8-B727-D7D482C098E0}"/>
            </a:ext>
          </a:extLst>
        </xdr:cNvPr>
        <xdr:cNvSpPr/>
      </xdr:nvSpPr>
      <xdr:spPr>
        <a:xfrm>
          <a:off x="19494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9906</xdr:rowOff>
    </xdr:from>
    <xdr:to>
      <xdr:col>107</xdr:col>
      <xdr:colOff>50800</xdr:colOff>
      <xdr:row>40</xdr:row>
      <xdr:rowOff>16764</xdr:rowOff>
    </xdr:to>
    <xdr:cxnSp macro="">
      <xdr:nvCxnSpPr>
        <xdr:cNvPr id="594" name="直線コネクタ 593">
          <a:extLst>
            <a:ext uri="{FF2B5EF4-FFF2-40B4-BE49-F238E27FC236}">
              <a16:creationId xmlns:a16="http://schemas.microsoft.com/office/drawing/2014/main" id="{E4D69623-8A97-4184-8C71-21CF94716EB2}"/>
            </a:ext>
          </a:extLst>
        </xdr:cNvPr>
        <xdr:cNvCxnSpPr/>
      </xdr:nvCxnSpPr>
      <xdr:spPr>
        <a:xfrm flipV="1">
          <a:off x="19545300" y="686790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146558</xdr:rowOff>
    </xdr:from>
    <xdr:to>
      <xdr:col>98</xdr:col>
      <xdr:colOff>38100</xdr:colOff>
      <xdr:row>40</xdr:row>
      <xdr:rowOff>76708</xdr:rowOff>
    </xdr:to>
    <xdr:sp macro="" textlink="">
      <xdr:nvSpPr>
        <xdr:cNvPr id="595" name="楕円 594">
          <a:extLst>
            <a:ext uri="{FF2B5EF4-FFF2-40B4-BE49-F238E27FC236}">
              <a16:creationId xmlns:a16="http://schemas.microsoft.com/office/drawing/2014/main" id="{1426CAE9-B66E-4FF6-9623-12996388755C}"/>
            </a:ext>
          </a:extLst>
        </xdr:cNvPr>
        <xdr:cNvSpPr/>
      </xdr:nvSpPr>
      <xdr:spPr>
        <a:xfrm>
          <a:off x="18605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xdr:rowOff>
    </xdr:from>
    <xdr:to>
      <xdr:col>102</xdr:col>
      <xdr:colOff>114300</xdr:colOff>
      <xdr:row>40</xdr:row>
      <xdr:rowOff>25908</xdr:rowOff>
    </xdr:to>
    <xdr:cxnSp macro="">
      <xdr:nvCxnSpPr>
        <xdr:cNvPr id="596" name="直線コネクタ 595">
          <a:extLst>
            <a:ext uri="{FF2B5EF4-FFF2-40B4-BE49-F238E27FC236}">
              <a16:creationId xmlns:a16="http://schemas.microsoft.com/office/drawing/2014/main" id="{52A3B499-E6D8-44D8-90FD-4E06F60991E7}"/>
            </a:ext>
          </a:extLst>
        </xdr:cNvPr>
        <xdr:cNvCxnSpPr/>
      </xdr:nvCxnSpPr>
      <xdr:spPr>
        <a:xfrm flipV="1">
          <a:off x="18656300" y="68747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C08CA2B7-082F-4318-A5AE-971CC25A5432}"/>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64A19B32-B0CB-4633-9849-4DD9F8BD4612}"/>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59E46056-AE95-4A51-A98E-40ABA0F88134}"/>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73A3A17B-C827-4230-8A6D-410D9B3E4623}"/>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145559</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16CE10F0-F3F5-4CAB-9A70-2F0885D5B254}"/>
            </a:ext>
          </a:extLst>
        </xdr:cNvPr>
        <xdr:cNvSpPr txBox="1"/>
      </xdr:nvSpPr>
      <xdr:spPr>
        <a:xfrm>
          <a:off x="210757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51833</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29591B22-8341-4CA7-A2AB-117B9F150853}"/>
            </a:ext>
          </a:extLst>
        </xdr:cNvPr>
        <xdr:cNvSpPr txBox="1"/>
      </xdr:nvSpPr>
      <xdr:spPr>
        <a:xfrm>
          <a:off x="20199427" y="690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58691</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1ECE9648-0215-4F91-BF1D-8A2A0039F149}"/>
            </a:ext>
          </a:extLst>
        </xdr:cNvPr>
        <xdr:cNvSpPr txBox="1"/>
      </xdr:nvSpPr>
      <xdr:spPr>
        <a:xfrm>
          <a:off x="19310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67835</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221AB44D-873A-41B2-B88C-176AF89AC2C4}"/>
            </a:ext>
          </a:extLst>
        </xdr:cNvPr>
        <xdr:cNvSpPr txBox="1"/>
      </xdr:nvSpPr>
      <xdr:spPr>
        <a:xfrm>
          <a:off x="18421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49FBA797-C8A9-40DE-B165-6F78A6F722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BCA7E700-A51E-4DE0-8C95-68F1E5D6184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E4F570C5-C2EE-422B-95F1-99005E3CE8E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C7560D17-E4C3-4D2F-B560-1C1A00CCEA7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2EF01CF3-9328-4E9E-B4AD-A01A6654DD4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8BF88715-5A4F-483D-815C-8ABB6DBC374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7A656D41-5BE7-4C04-9EBB-AE97A0A5966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C68DC698-C4A9-4FB9-9ED4-6E30864800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151BD4A8-386D-4602-ADBC-7D936DB15B8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B806DB46-114D-4253-8716-0F98B014D4B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0663C8E5-E525-4378-BB2A-3C24A37227A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15E7EBC9-C45B-474F-ADB6-2987AC99508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E172B8BD-B6F9-4DE5-B858-407217DB701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40C5C42C-5353-4667-80D6-948D42C22C3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E49F349D-841B-4E92-8DBA-FF974662071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2AF6A2D4-C977-4D48-9099-29762CB3144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FF111A0D-22CC-41DD-B4F0-6210AE75467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23AD749A-C339-4EB1-AEA2-1E98D93D650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F881BE40-7A76-40DC-8406-C5059FC0DA5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89DCA0F3-3DEF-4A7D-88AC-BD386676878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8B6A402F-F15F-454B-96A6-F9E93E7F3A2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A89890CA-4B64-4887-BD17-1F8B2BA2670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7C9BBBDE-BBF6-436B-BF0E-6E051AE5622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67AB3064-61B7-48FD-B950-ACA911203E0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9455B701-BF32-48DB-B348-C2E89A237FF8}"/>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0689AE48-1313-44FD-98EA-F8632E323E37}"/>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18908470-783A-4732-A974-E302E1FDC499}"/>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EE1EDC21-EEA6-4564-AA42-149B30CF224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1270BCFF-7160-4B0D-B151-C99723279ABD}"/>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DCC971E6-9917-421F-9B91-4EE9CE31286C}"/>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8723BACB-E2D5-4696-B247-43558B8CAAC5}"/>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DAC0AAB6-4A76-4418-83CE-FB3F1A573D59}"/>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D09EC59C-C271-4D42-8CB0-941A03F7DA66}"/>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7D520EF8-00CD-4AEE-9184-B5B37718847C}"/>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BB32F86B-2D3E-41CD-B8E5-727EE081C2C3}"/>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A077707-E6B0-41D5-93CC-4130800F8BD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63B8CF0-4319-4576-B154-FCB28E9EB76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5C35EDE-F0AF-459D-9D55-00AC3F68D88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7C5AE8B-710D-4746-853A-F1DC5B3037F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021D78E-1CC0-4B8A-B383-81F07375929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143510</xdr:rowOff>
    </xdr:from>
    <xdr:to>
      <xdr:col>85</xdr:col>
      <xdr:colOff>177800</xdr:colOff>
      <xdr:row>62</xdr:row>
      <xdr:rowOff>73660</xdr:rowOff>
    </xdr:to>
    <xdr:sp macro="" textlink="">
      <xdr:nvSpPr>
        <xdr:cNvPr id="645" name="楕円 644">
          <a:extLst>
            <a:ext uri="{FF2B5EF4-FFF2-40B4-BE49-F238E27FC236}">
              <a16:creationId xmlns:a16="http://schemas.microsoft.com/office/drawing/2014/main" id="{26B17DCD-A072-4FC9-B780-141668CF1EDB}"/>
            </a:ext>
          </a:extLst>
        </xdr:cNvPr>
        <xdr:cNvSpPr/>
      </xdr:nvSpPr>
      <xdr:spPr>
        <a:xfrm>
          <a:off x="16268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121937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950C6D86-81CF-4A38-AE04-B2A9D1F7ACCC}"/>
            </a:ext>
          </a:extLst>
        </xdr:cNvPr>
        <xdr:cNvSpPr txBox="1"/>
      </xdr:nvSpPr>
      <xdr:spPr>
        <a:xfrm>
          <a:off x="1635760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109220</xdr:rowOff>
    </xdr:from>
    <xdr:to>
      <xdr:col>81</xdr:col>
      <xdr:colOff>101600</xdr:colOff>
      <xdr:row>62</xdr:row>
      <xdr:rowOff>39370</xdr:rowOff>
    </xdr:to>
    <xdr:sp macro="" textlink="">
      <xdr:nvSpPr>
        <xdr:cNvPr id="647" name="楕円 646">
          <a:extLst>
            <a:ext uri="{FF2B5EF4-FFF2-40B4-BE49-F238E27FC236}">
              <a16:creationId xmlns:a16="http://schemas.microsoft.com/office/drawing/2014/main" id="{FED2DA22-A4F7-4B45-84C6-4E5180191306}"/>
            </a:ext>
          </a:extLst>
        </xdr:cNvPr>
        <xdr:cNvSpPr/>
      </xdr:nvSpPr>
      <xdr:spPr>
        <a:xfrm>
          <a:off x="15430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160020</xdr:rowOff>
    </xdr:from>
    <xdr:to>
      <xdr:col>85</xdr:col>
      <xdr:colOff>127000</xdr:colOff>
      <xdr:row>62</xdr:row>
      <xdr:rowOff>22860</xdr:rowOff>
    </xdr:to>
    <xdr:cxnSp macro="">
      <xdr:nvCxnSpPr>
        <xdr:cNvPr id="648" name="直線コネクタ 647">
          <a:extLst>
            <a:ext uri="{FF2B5EF4-FFF2-40B4-BE49-F238E27FC236}">
              <a16:creationId xmlns:a16="http://schemas.microsoft.com/office/drawing/2014/main" id="{D508C444-4502-4DFF-8597-903745FCEF5B}"/>
            </a:ext>
          </a:extLst>
        </xdr:cNvPr>
        <xdr:cNvCxnSpPr/>
      </xdr:nvCxnSpPr>
      <xdr:spPr>
        <a:xfrm>
          <a:off x="15481300" y="106184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76835</xdr:rowOff>
    </xdr:from>
    <xdr:to>
      <xdr:col>76</xdr:col>
      <xdr:colOff>165100</xdr:colOff>
      <xdr:row>62</xdr:row>
      <xdr:rowOff>6985</xdr:rowOff>
    </xdr:to>
    <xdr:sp macro="" textlink="">
      <xdr:nvSpPr>
        <xdr:cNvPr id="649" name="楕円 648">
          <a:extLst>
            <a:ext uri="{FF2B5EF4-FFF2-40B4-BE49-F238E27FC236}">
              <a16:creationId xmlns:a16="http://schemas.microsoft.com/office/drawing/2014/main" id="{F2602DBA-8E86-4439-AA49-1CA2FCE3FDD1}"/>
            </a:ext>
          </a:extLst>
        </xdr:cNvPr>
        <xdr:cNvSpPr/>
      </xdr:nvSpPr>
      <xdr:spPr>
        <a:xfrm>
          <a:off x="14541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127635</xdr:rowOff>
    </xdr:from>
    <xdr:to>
      <xdr:col>81</xdr:col>
      <xdr:colOff>50800</xdr:colOff>
      <xdr:row>61</xdr:row>
      <xdr:rowOff>160020</xdr:rowOff>
    </xdr:to>
    <xdr:cxnSp macro="">
      <xdr:nvCxnSpPr>
        <xdr:cNvPr id="650" name="直線コネクタ 649">
          <a:extLst>
            <a:ext uri="{FF2B5EF4-FFF2-40B4-BE49-F238E27FC236}">
              <a16:creationId xmlns:a16="http://schemas.microsoft.com/office/drawing/2014/main" id="{B0BF4AE8-98AD-4D79-82A8-CCE727369C85}"/>
            </a:ext>
          </a:extLst>
        </xdr:cNvPr>
        <xdr:cNvCxnSpPr/>
      </xdr:nvCxnSpPr>
      <xdr:spPr>
        <a:xfrm>
          <a:off x="14592300" y="105860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2540</xdr:rowOff>
    </xdr:from>
    <xdr:to>
      <xdr:col>72</xdr:col>
      <xdr:colOff>38100</xdr:colOff>
      <xdr:row>61</xdr:row>
      <xdr:rowOff>104140</xdr:rowOff>
    </xdr:to>
    <xdr:sp macro="" textlink="">
      <xdr:nvSpPr>
        <xdr:cNvPr id="651" name="楕円 650">
          <a:extLst>
            <a:ext uri="{FF2B5EF4-FFF2-40B4-BE49-F238E27FC236}">
              <a16:creationId xmlns:a16="http://schemas.microsoft.com/office/drawing/2014/main" id="{C67EC7EA-59F1-4C0E-86E4-81FFFF90B265}"/>
            </a:ext>
          </a:extLst>
        </xdr:cNvPr>
        <xdr:cNvSpPr/>
      </xdr:nvSpPr>
      <xdr:spPr>
        <a:xfrm>
          <a:off x="13652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53340</xdr:rowOff>
    </xdr:from>
    <xdr:to>
      <xdr:col>76</xdr:col>
      <xdr:colOff>114300</xdr:colOff>
      <xdr:row>61</xdr:row>
      <xdr:rowOff>127635</xdr:rowOff>
    </xdr:to>
    <xdr:cxnSp macro="">
      <xdr:nvCxnSpPr>
        <xdr:cNvPr id="652" name="直線コネクタ 651">
          <a:extLst>
            <a:ext uri="{FF2B5EF4-FFF2-40B4-BE49-F238E27FC236}">
              <a16:creationId xmlns:a16="http://schemas.microsoft.com/office/drawing/2014/main" id="{3BCCEB5C-3F96-49D3-B124-1EA8D9EED0CE}"/>
            </a:ext>
          </a:extLst>
        </xdr:cNvPr>
        <xdr:cNvCxnSpPr/>
      </xdr:nvCxnSpPr>
      <xdr:spPr>
        <a:xfrm>
          <a:off x="13703300" y="1051179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57785</xdr:rowOff>
    </xdr:from>
    <xdr:to>
      <xdr:col>67</xdr:col>
      <xdr:colOff>101600</xdr:colOff>
      <xdr:row>60</xdr:row>
      <xdr:rowOff>159385</xdr:rowOff>
    </xdr:to>
    <xdr:sp macro="" textlink="">
      <xdr:nvSpPr>
        <xdr:cNvPr id="653" name="楕円 652">
          <a:extLst>
            <a:ext uri="{FF2B5EF4-FFF2-40B4-BE49-F238E27FC236}">
              <a16:creationId xmlns:a16="http://schemas.microsoft.com/office/drawing/2014/main" id="{C203F1C9-5420-4C70-B077-E16F424ABC60}"/>
            </a:ext>
          </a:extLst>
        </xdr:cNvPr>
        <xdr:cNvSpPr/>
      </xdr:nvSpPr>
      <xdr:spPr>
        <a:xfrm>
          <a:off x="12763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108585</xdr:rowOff>
    </xdr:from>
    <xdr:to>
      <xdr:col>71</xdr:col>
      <xdr:colOff>177800</xdr:colOff>
      <xdr:row>61</xdr:row>
      <xdr:rowOff>53340</xdr:rowOff>
    </xdr:to>
    <xdr:cxnSp macro="">
      <xdr:nvCxnSpPr>
        <xdr:cNvPr id="654" name="直線コネクタ 653">
          <a:extLst>
            <a:ext uri="{FF2B5EF4-FFF2-40B4-BE49-F238E27FC236}">
              <a16:creationId xmlns:a16="http://schemas.microsoft.com/office/drawing/2014/main" id="{B9A46B73-C736-4E0C-84FD-145B3B6FD897}"/>
            </a:ext>
          </a:extLst>
        </xdr:cNvPr>
        <xdr:cNvCxnSpPr/>
      </xdr:nvCxnSpPr>
      <xdr:spPr>
        <a:xfrm>
          <a:off x="12814300" y="1039558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55" name="n_1aveValue【学校施設】&#10;有形固定資産減価償却率">
          <a:extLst>
            <a:ext uri="{FF2B5EF4-FFF2-40B4-BE49-F238E27FC236}">
              <a16:creationId xmlns:a16="http://schemas.microsoft.com/office/drawing/2014/main" id="{7EC890C9-DFA5-48CD-B720-FA3A2AAA950E}"/>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6" name="n_2aveValue【学校施設】&#10;有形固定資産減価償却率">
          <a:extLst>
            <a:ext uri="{FF2B5EF4-FFF2-40B4-BE49-F238E27FC236}">
              <a16:creationId xmlns:a16="http://schemas.microsoft.com/office/drawing/2014/main" id="{20D1AC7B-EFA3-4DD4-B345-F77720FD6F1D}"/>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AFD1B28B-80DD-4DB7-B6E5-C62AA3CCE606}"/>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8" name="n_4aveValue【学校施設】&#10;有形固定資産減価償却率">
          <a:extLst>
            <a:ext uri="{FF2B5EF4-FFF2-40B4-BE49-F238E27FC236}">
              <a16:creationId xmlns:a16="http://schemas.microsoft.com/office/drawing/2014/main" id="{E1052A67-5D08-4249-B006-6652DA2266FF}"/>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30497</xdr:rowOff>
    </xdr:from>
    <xdr:ext cx="405111" cy="259045"/>
    <xdr:sp macro="" textlink="">
      <xdr:nvSpPr>
        <xdr:cNvPr id="659" name="n_1mainValue【学校施設】&#10;有形固定資産減価償却率">
          <a:extLst>
            <a:ext uri="{FF2B5EF4-FFF2-40B4-BE49-F238E27FC236}">
              <a16:creationId xmlns:a16="http://schemas.microsoft.com/office/drawing/2014/main" id="{74701CDA-F295-49C4-A8C7-BF709AB48911}"/>
            </a:ext>
          </a:extLst>
        </xdr:cNvPr>
        <xdr:cNvSpPr txBox="1"/>
      </xdr:nvSpPr>
      <xdr:spPr>
        <a:xfrm>
          <a:off x="15266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169562</xdr:rowOff>
    </xdr:from>
    <xdr:ext cx="405111" cy="259045"/>
    <xdr:sp macro="" textlink="">
      <xdr:nvSpPr>
        <xdr:cNvPr id="660" name="n_2mainValue【学校施設】&#10;有形固定資産減価償却率">
          <a:extLst>
            <a:ext uri="{FF2B5EF4-FFF2-40B4-BE49-F238E27FC236}">
              <a16:creationId xmlns:a16="http://schemas.microsoft.com/office/drawing/2014/main" id="{1A12C60E-3061-4F24-89A6-1F44D576DEE9}"/>
            </a:ext>
          </a:extLst>
        </xdr:cNvPr>
        <xdr:cNvSpPr txBox="1"/>
      </xdr:nvSpPr>
      <xdr:spPr>
        <a:xfrm>
          <a:off x="143897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95267</xdr:rowOff>
    </xdr:from>
    <xdr:ext cx="405111" cy="259045"/>
    <xdr:sp macro="" textlink="">
      <xdr:nvSpPr>
        <xdr:cNvPr id="661" name="n_3mainValue【学校施設】&#10;有形固定資産減価償却率">
          <a:extLst>
            <a:ext uri="{FF2B5EF4-FFF2-40B4-BE49-F238E27FC236}">
              <a16:creationId xmlns:a16="http://schemas.microsoft.com/office/drawing/2014/main" id="{40DA419C-1B05-4B03-AF18-3EB9F9A32344}"/>
            </a:ext>
          </a:extLst>
        </xdr:cNvPr>
        <xdr:cNvSpPr txBox="1"/>
      </xdr:nvSpPr>
      <xdr:spPr>
        <a:xfrm>
          <a:off x="13500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150512</xdr:rowOff>
    </xdr:from>
    <xdr:ext cx="405111" cy="259045"/>
    <xdr:sp macro="" textlink="">
      <xdr:nvSpPr>
        <xdr:cNvPr id="662" name="n_4mainValue【学校施設】&#10;有形固定資産減価償却率">
          <a:extLst>
            <a:ext uri="{FF2B5EF4-FFF2-40B4-BE49-F238E27FC236}">
              <a16:creationId xmlns:a16="http://schemas.microsoft.com/office/drawing/2014/main" id="{D2F300CC-0481-4F50-9489-268C6C2880A7}"/>
            </a:ext>
          </a:extLst>
        </xdr:cNvPr>
        <xdr:cNvSpPr txBox="1"/>
      </xdr:nvSpPr>
      <xdr:spPr>
        <a:xfrm>
          <a:off x="12611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48C98249-3337-4DE5-ABAD-97174D1AADE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7818CD9E-3843-4A46-AEC9-8DD317EB559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BBC1A3FC-AE73-4B75-96BE-F501D48AD94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DC454D19-A425-4179-9D29-F08F565E94A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87236398-A62B-4438-94F6-9F6501606F7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7C684CD6-46B4-4FC4-9987-773EA44A0A8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DB2EEA62-8179-42CF-B971-A90490C63A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8A47EB84-0116-4CF7-9B45-F1D36DE6843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212B97A7-1D66-4321-AB69-4852C15A8E3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CDA23E5A-F09C-49B8-BC2D-33CE88B88A9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0187D4B-D26B-4951-B044-4216C472BA7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9B76358B-B381-4D07-991C-FC80EA7B901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B7C20629-8C02-42A6-A1AA-1612C27387E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ECC9E756-3C4D-4055-A563-1006E4410AA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2AC0D978-7DCD-48EF-B753-05CD1753032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51EB8422-002A-4CF5-A19B-FE9A78E7BE9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1ED7B5C8-8AEC-4254-BD56-C6AAF5B7265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10C96C2F-A98D-4050-87D4-A110F6A9E4E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152325B4-2D3E-4135-B47A-EC8A0E7F0BD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7188F77A-14A0-493B-9BFA-11F177D8A28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2EA951A1-D483-4550-B112-75518FC8809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651F401F-436F-4341-9E22-E0574350917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2F59D852-6B2E-42FC-9814-4F86DB32F336}"/>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8271D7CB-0F42-499D-901F-A5E918FB8B7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27FA5195-7CF1-4346-9796-DB272795FA0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F684575C-52AD-428E-9B50-4E099A9083A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E0888F62-D399-44D6-B746-88692CF59524}"/>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8F8DA8FA-ABD8-4DE2-97A1-A57BFC91C99D}"/>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EB424F46-BC78-49EA-8BE5-8A0C132A8703}"/>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0BB2F864-7E93-4176-838C-213BCD35B011}"/>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B1C8A963-4A9D-4FD4-B05D-ABBD75F3EEAD}"/>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4" name="【学校施設】&#10;一人当たり面積平均値テキスト">
          <a:extLst>
            <a:ext uri="{FF2B5EF4-FFF2-40B4-BE49-F238E27FC236}">
              <a16:creationId xmlns:a16="http://schemas.microsoft.com/office/drawing/2014/main" id="{07E28625-AB03-4760-AC92-3E7122F76FE2}"/>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C8D01EF3-BFDA-4695-BE95-A05D1EE1AA3E}"/>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FDD4344C-0C0D-475E-AC4B-DB9CBBD10D6D}"/>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3DDB0A84-6458-4E76-B30B-05643675BA8B}"/>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E62F50A3-9A4D-48FE-AC7E-CEACE2BF06A3}"/>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5DE9DB17-F4E1-4622-B874-0E1C94A632FD}"/>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5D9EF4F-4628-4647-A1EB-CD97EC3FA5B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E27B0E1-15DF-4568-81F6-894FEC57E5D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8DA2B49-B711-485C-AEB7-0D410D7FCF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74B14A0-4481-4D40-8A53-B6FC629D15C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18E7762-DD0B-40D2-B935-EAE94B75F1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118690</xdr:rowOff>
    </xdr:from>
    <xdr:to>
      <xdr:col>116</xdr:col>
      <xdr:colOff>114300</xdr:colOff>
      <xdr:row>60</xdr:row>
      <xdr:rowOff>48840</xdr:rowOff>
    </xdr:to>
    <xdr:sp macro="" textlink="">
      <xdr:nvSpPr>
        <xdr:cNvPr id="705" name="楕円 704">
          <a:extLst>
            <a:ext uri="{FF2B5EF4-FFF2-40B4-BE49-F238E27FC236}">
              <a16:creationId xmlns:a16="http://schemas.microsoft.com/office/drawing/2014/main" id="{BADF4732-7B69-4C4C-9E81-2716738CD9CD}"/>
            </a:ext>
          </a:extLst>
        </xdr:cNvPr>
        <xdr:cNvSpPr/>
      </xdr:nvSpPr>
      <xdr:spPr>
        <a:xfrm>
          <a:off x="22110700" y="1023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141567</xdr:rowOff>
    </xdr:from>
    <xdr:ext cx="469744" cy="259045"/>
    <xdr:sp macro="" textlink="">
      <xdr:nvSpPr>
        <xdr:cNvPr id="706" name="【学校施設】&#10;一人当たり面積該当値テキスト">
          <a:extLst>
            <a:ext uri="{FF2B5EF4-FFF2-40B4-BE49-F238E27FC236}">
              <a16:creationId xmlns:a16="http://schemas.microsoft.com/office/drawing/2014/main" id="{D2A505C1-8EA9-4556-B777-041CB322DAD3}"/>
            </a:ext>
          </a:extLst>
        </xdr:cNvPr>
        <xdr:cNvSpPr txBox="1"/>
      </xdr:nvSpPr>
      <xdr:spPr>
        <a:xfrm>
          <a:off x="22199600" y="1008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148735</xdr:rowOff>
    </xdr:from>
    <xdr:to>
      <xdr:col>112</xdr:col>
      <xdr:colOff>38100</xdr:colOff>
      <xdr:row>60</xdr:row>
      <xdr:rowOff>78885</xdr:rowOff>
    </xdr:to>
    <xdr:sp macro="" textlink="">
      <xdr:nvSpPr>
        <xdr:cNvPr id="707" name="楕円 706">
          <a:extLst>
            <a:ext uri="{FF2B5EF4-FFF2-40B4-BE49-F238E27FC236}">
              <a16:creationId xmlns:a16="http://schemas.microsoft.com/office/drawing/2014/main" id="{70932C97-BE83-40FD-8469-70B346ABF681}"/>
            </a:ext>
          </a:extLst>
        </xdr:cNvPr>
        <xdr:cNvSpPr/>
      </xdr:nvSpPr>
      <xdr:spPr>
        <a:xfrm>
          <a:off x="21272500" y="1026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169490</xdr:rowOff>
    </xdr:from>
    <xdr:to>
      <xdr:col>116</xdr:col>
      <xdr:colOff>63500</xdr:colOff>
      <xdr:row>60</xdr:row>
      <xdr:rowOff>28085</xdr:rowOff>
    </xdr:to>
    <xdr:cxnSp macro="">
      <xdr:nvCxnSpPr>
        <xdr:cNvPr id="708" name="直線コネクタ 707">
          <a:extLst>
            <a:ext uri="{FF2B5EF4-FFF2-40B4-BE49-F238E27FC236}">
              <a16:creationId xmlns:a16="http://schemas.microsoft.com/office/drawing/2014/main" id="{373EDCB3-24B3-4342-ABD7-B07F2108950A}"/>
            </a:ext>
          </a:extLst>
        </xdr:cNvPr>
        <xdr:cNvCxnSpPr/>
      </xdr:nvCxnSpPr>
      <xdr:spPr>
        <a:xfrm flipV="1">
          <a:off x="21323300" y="10285040"/>
          <a:ext cx="838200" cy="3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4064</xdr:rowOff>
    </xdr:from>
    <xdr:to>
      <xdr:col>107</xdr:col>
      <xdr:colOff>101600</xdr:colOff>
      <xdr:row>60</xdr:row>
      <xdr:rowOff>105664</xdr:rowOff>
    </xdr:to>
    <xdr:sp macro="" textlink="">
      <xdr:nvSpPr>
        <xdr:cNvPr id="709" name="楕円 708">
          <a:extLst>
            <a:ext uri="{FF2B5EF4-FFF2-40B4-BE49-F238E27FC236}">
              <a16:creationId xmlns:a16="http://schemas.microsoft.com/office/drawing/2014/main" id="{887F5D3F-D93B-4D00-965F-DD944E3EFB03}"/>
            </a:ext>
          </a:extLst>
        </xdr:cNvPr>
        <xdr:cNvSpPr/>
      </xdr:nvSpPr>
      <xdr:spPr>
        <a:xfrm>
          <a:off x="203835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28085</xdr:rowOff>
    </xdr:from>
    <xdr:to>
      <xdr:col>111</xdr:col>
      <xdr:colOff>177800</xdr:colOff>
      <xdr:row>60</xdr:row>
      <xdr:rowOff>54864</xdr:rowOff>
    </xdr:to>
    <xdr:cxnSp macro="">
      <xdr:nvCxnSpPr>
        <xdr:cNvPr id="710" name="直線コネクタ 709">
          <a:extLst>
            <a:ext uri="{FF2B5EF4-FFF2-40B4-BE49-F238E27FC236}">
              <a16:creationId xmlns:a16="http://schemas.microsoft.com/office/drawing/2014/main" id="{C37003E9-B9F2-4AE7-94AD-BB9897DB4CB2}"/>
            </a:ext>
          </a:extLst>
        </xdr:cNvPr>
        <xdr:cNvCxnSpPr/>
      </xdr:nvCxnSpPr>
      <xdr:spPr>
        <a:xfrm flipV="1">
          <a:off x="20434300" y="10315085"/>
          <a:ext cx="8890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96157</xdr:rowOff>
    </xdr:from>
    <xdr:to>
      <xdr:col>102</xdr:col>
      <xdr:colOff>165100</xdr:colOff>
      <xdr:row>60</xdr:row>
      <xdr:rowOff>26307</xdr:rowOff>
    </xdr:to>
    <xdr:sp macro="" textlink="">
      <xdr:nvSpPr>
        <xdr:cNvPr id="711" name="楕円 710">
          <a:extLst>
            <a:ext uri="{FF2B5EF4-FFF2-40B4-BE49-F238E27FC236}">
              <a16:creationId xmlns:a16="http://schemas.microsoft.com/office/drawing/2014/main" id="{00515B37-F914-4804-8142-F9762291FF4F}"/>
            </a:ext>
          </a:extLst>
        </xdr:cNvPr>
        <xdr:cNvSpPr/>
      </xdr:nvSpPr>
      <xdr:spPr>
        <a:xfrm>
          <a:off x="194945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146957</xdr:rowOff>
    </xdr:from>
    <xdr:to>
      <xdr:col>107</xdr:col>
      <xdr:colOff>50800</xdr:colOff>
      <xdr:row>60</xdr:row>
      <xdr:rowOff>54864</xdr:rowOff>
    </xdr:to>
    <xdr:cxnSp macro="">
      <xdr:nvCxnSpPr>
        <xdr:cNvPr id="712" name="直線コネクタ 711">
          <a:extLst>
            <a:ext uri="{FF2B5EF4-FFF2-40B4-BE49-F238E27FC236}">
              <a16:creationId xmlns:a16="http://schemas.microsoft.com/office/drawing/2014/main" id="{3444723B-1DB4-46F7-B529-EA5C577EA56D}"/>
            </a:ext>
          </a:extLst>
        </xdr:cNvPr>
        <xdr:cNvCxnSpPr/>
      </xdr:nvCxnSpPr>
      <xdr:spPr>
        <a:xfrm>
          <a:off x="19545300" y="10262507"/>
          <a:ext cx="889000" cy="7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130447</xdr:rowOff>
    </xdr:from>
    <xdr:to>
      <xdr:col>98</xdr:col>
      <xdr:colOff>38100</xdr:colOff>
      <xdr:row>60</xdr:row>
      <xdr:rowOff>60597</xdr:rowOff>
    </xdr:to>
    <xdr:sp macro="" textlink="">
      <xdr:nvSpPr>
        <xdr:cNvPr id="713" name="楕円 712">
          <a:extLst>
            <a:ext uri="{FF2B5EF4-FFF2-40B4-BE49-F238E27FC236}">
              <a16:creationId xmlns:a16="http://schemas.microsoft.com/office/drawing/2014/main" id="{9867887A-597B-49F6-A66D-6BFD936F4294}"/>
            </a:ext>
          </a:extLst>
        </xdr:cNvPr>
        <xdr:cNvSpPr/>
      </xdr:nvSpPr>
      <xdr:spPr>
        <a:xfrm>
          <a:off x="18605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146957</xdr:rowOff>
    </xdr:from>
    <xdr:to>
      <xdr:col>102</xdr:col>
      <xdr:colOff>114300</xdr:colOff>
      <xdr:row>60</xdr:row>
      <xdr:rowOff>9797</xdr:rowOff>
    </xdr:to>
    <xdr:cxnSp macro="">
      <xdr:nvCxnSpPr>
        <xdr:cNvPr id="714" name="直線コネクタ 713">
          <a:extLst>
            <a:ext uri="{FF2B5EF4-FFF2-40B4-BE49-F238E27FC236}">
              <a16:creationId xmlns:a16="http://schemas.microsoft.com/office/drawing/2014/main" id="{F71F9A69-8E77-4761-8C66-6163C3DC0A48}"/>
            </a:ext>
          </a:extLst>
        </xdr:cNvPr>
        <xdr:cNvCxnSpPr/>
      </xdr:nvCxnSpPr>
      <xdr:spPr>
        <a:xfrm flipV="1">
          <a:off x="18656300" y="1026250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5" name="n_1aveValue【学校施設】&#10;一人当たり面積">
          <a:extLst>
            <a:ext uri="{FF2B5EF4-FFF2-40B4-BE49-F238E27FC236}">
              <a16:creationId xmlns:a16="http://schemas.microsoft.com/office/drawing/2014/main" id="{E6700E2B-9308-4E25-9540-B2DECAADE7DA}"/>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6" name="n_2aveValue【学校施設】&#10;一人当たり面積">
          <a:extLst>
            <a:ext uri="{FF2B5EF4-FFF2-40B4-BE49-F238E27FC236}">
              <a16:creationId xmlns:a16="http://schemas.microsoft.com/office/drawing/2014/main" id="{F0C33714-C32C-4790-BBA4-A01D33864C42}"/>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7" name="n_3aveValue【学校施設】&#10;一人当たり面積">
          <a:extLst>
            <a:ext uri="{FF2B5EF4-FFF2-40B4-BE49-F238E27FC236}">
              <a16:creationId xmlns:a16="http://schemas.microsoft.com/office/drawing/2014/main" id="{6F3D83AE-67B5-4AF7-8C31-A32A5D13DBE8}"/>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718" name="n_4aveValue【学校施設】&#10;一人当たり面積">
          <a:extLst>
            <a:ext uri="{FF2B5EF4-FFF2-40B4-BE49-F238E27FC236}">
              <a16:creationId xmlns:a16="http://schemas.microsoft.com/office/drawing/2014/main" id="{895F8428-B7E5-4DE7-AA12-7FA6C9F8FF18}"/>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95412</xdr:rowOff>
    </xdr:from>
    <xdr:ext cx="469744" cy="259045"/>
    <xdr:sp macro="" textlink="">
      <xdr:nvSpPr>
        <xdr:cNvPr id="719" name="n_1mainValue【学校施設】&#10;一人当たり面積">
          <a:extLst>
            <a:ext uri="{FF2B5EF4-FFF2-40B4-BE49-F238E27FC236}">
              <a16:creationId xmlns:a16="http://schemas.microsoft.com/office/drawing/2014/main" id="{C893CCEB-7511-4977-AE25-66EEF4B90FF1}"/>
            </a:ext>
          </a:extLst>
        </xdr:cNvPr>
        <xdr:cNvSpPr txBox="1"/>
      </xdr:nvSpPr>
      <xdr:spPr>
        <a:xfrm>
          <a:off x="21075727" y="1003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122191</xdr:rowOff>
    </xdr:from>
    <xdr:ext cx="469744" cy="259045"/>
    <xdr:sp macro="" textlink="">
      <xdr:nvSpPr>
        <xdr:cNvPr id="720" name="n_2mainValue【学校施設】&#10;一人当たり面積">
          <a:extLst>
            <a:ext uri="{FF2B5EF4-FFF2-40B4-BE49-F238E27FC236}">
              <a16:creationId xmlns:a16="http://schemas.microsoft.com/office/drawing/2014/main" id="{E83C5FF0-8BE7-4B7B-8309-B81877F885F8}"/>
            </a:ext>
          </a:extLst>
        </xdr:cNvPr>
        <xdr:cNvSpPr txBox="1"/>
      </xdr:nvSpPr>
      <xdr:spPr>
        <a:xfrm>
          <a:off x="201994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42834</xdr:rowOff>
    </xdr:from>
    <xdr:ext cx="469744" cy="259045"/>
    <xdr:sp macro="" textlink="">
      <xdr:nvSpPr>
        <xdr:cNvPr id="721" name="n_3mainValue【学校施設】&#10;一人当たり面積">
          <a:extLst>
            <a:ext uri="{FF2B5EF4-FFF2-40B4-BE49-F238E27FC236}">
              <a16:creationId xmlns:a16="http://schemas.microsoft.com/office/drawing/2014/main" id="{80A7BBB9-6945-4212-82CF-C7D0477709E7}"/>
            </a:ext>
          </a:extLst>
        </xdr:cNvPr>
        <xdr:cNvSpPr txBox="1"/>
      </xdr:nvSpPr>
      <xdr:spPr>
        <a:xfrm>
          <a:off x="19310427" y="99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77124</xdr:rowOff>
    </xdr:from>
    <xdr:ext cx="469744" cy="259045"/>
    <xdr:sp macro="" textlink="">
      <xdr:nvSpPr>
        <xdr:cNvPr id="722" name="n_4mainValue【学校施設】&#10;一人当たり面積">
          <a:extLst>
            <a:ext uri="{FF2B5EF4-FFF2-40B4-BE49-F238E27FC236}">
              <a16:creationId xmlns:a16="http://schemas.microsoft.com/office/drawing/2014/main" id="{51F9EF3D-219E-40BE-BA19-30DE82A341EE}"/>
            </a:ext>
          </a:extLst>
        </xdr:cNvPr>
        <xdr:cNvSpPr txBox="1"/>
      </xdr:nvSpPr>
      <xdr:spPr>
        <a:xfrm>
          <a:off x="18421427" y="1002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5C984BCE-711C-4319-A850-90F553FCC1E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E3EEBBA9-5C3E-4D0A-8836-1FFB0238B8A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3C054138-3D4C-413C-8306-FB359AD53C4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70C3291D-3FED-4535-80EC-48DD340F7CF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4071E5F4-2120-4EC7-9FD0-441A83C4A25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6BA1E8B9-77F1-438E-AB66-C4E2D6E363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F207FDC0-0320-41F4-BFA4-E0A854EB08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35916E9E-7AEE-43E2-9E3E-A4C72531343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94C6932C-46F3-4AE2-A936-87B1E34DF3F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A5D11D53-55B5-4BBB-B28C-3784C1DA440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2B20CA8C-5378-4CD6-824E-CAB3CEFD561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FA3205AE-D1B8-45FC-B075-78C08761B5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E3A11114-A761-4054-924A-228C1A26CFA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BBC47356-8DC5-4F04-8019-DAE10509583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F275D7A3-A80B-4E62-852B-5CD1BB547FE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53EB535D-B6FB-4A62-986F-CD8EA115FEE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0E52BFA-30ED-4F35-A327-6D2B8C61C49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B450115-E8EB-4114-9EEA-51066E84379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A64442B1-A08F-4538-BC18-931A3B1E34D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1BCC414A-26B0-48D9-A827-03F866A4E42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3ED9B55-B05F-43AE-A3EE-70C171ACF4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DEFF2FD-1897-492C-93B5-3C32F31075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853275F4-7FF7-4F31-8A74-92CCC7EA913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BBBFB16-A814-458C-9289-CE97B795C63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6A7CD1B4-FF33-4C38-95B4-7E118C4F915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496BCB6-8C0B-4DFD-981F-5F83D31F394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C6E3780-E048-432A-B7B7-C366A5C79C1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B44BD4DF-0B4C-4467-8805-939C5E5CD28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A5BB4C77-B6F1-4E43-9956-74C8269D4CD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2ACBD4DC-DC5E-471F-9608-71D67E20A5B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663D2D16-72D8-4B41-805C-95C1FF5EFE5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44EF4498-642C-4E4E-B031-90DACC717B6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D9CC0363-7E42-456C-B9B7-4B0E63BCB8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709FFE34-2EB7-4434-8174-BF3B1B098E9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11AFA3A1-BC38-4222-B32E-E829AB1F239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904054D9-426B-4A25-A4DD-8D95ED0C0A5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4A805F0-649F-4D88-AEE8-553C48010C7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8308488F-AD3A-453D-B9BD-3D5C4CFB5A3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8210DCD5-4052-44A2-B8DC-F01C5A9C880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34F0273B-0B37-468F-8541-9F541F1A416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CD250DE9-03DB-4A44-96F0-4CEC68338AD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6DE93B75-9753-4992-81BB-6BA87555CAED}"/>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711D543B-4B22-4D76-85F8-1EABF049A32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205473E2-2F91-4C12-A9C2-A406864B7AC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67" name="【公民館】&#10;有形固定資産減価償却率最大値テキスト">
          <a:extLst>
            <a:ext uri="{FF2B5EF4-FFF2-40B4-BE49-F238E27FC236}">
              <a16:creationId xmlns:a16="http://schemas.microsoft.com/office/drawing/2014/main" id="{957A0578-CA0C-4D33-B9C8-339F11B52ACC}"/>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68" name="直線コネクタ 767">
          <a:extLst>
            <a:ext uri="{FF2B5EF4-FFF2-40B4-BE49-F238E27FC236}">
              <a16:creationId xmlns:a16="http://schemas.microsoft.com/office/drawing/2014/main" id="{7C4E83A5-920A-4797-B44E-55DE89814818}"/>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69" name="【公民館】&#10;有形固定資産減価償却率平均値テキスト">
          <a:extLst>
            <a:ext uri="{FF2B5EF4-FFF2-40B4-BE49-F238E27FC236}">
              <a16:creationId xmlns:a16="http://schemas.microsoft.com/office/drawing/2014/main" id="{9207B9FF-406D-4B37-ABBB-67E3A77E19E5}"/>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0" name="フローチャート: 判断 769">
          <a:extLst>
            <a:ext uri="{FF2B5EF4-FFF2-40B4-BE49-F238E27FC236}">
              <a16:creationId xmlns:a16="http://schemas.microsoft.com/office/drawing/2014/main" id="{5847EFCA-2137-4525-B6EB-40B55C60496D}"/>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1" name="フローチャート: 判断 770">
          <a:extLst>
            <a:ext uri="{FF2B5EF4-FFF2-40B4-BE49-F238E27FC236}">
              <a16:creationId xmlns:a16="http://schemas.microsoft.com/office/drawing/2014/main" id="{3B6E09DA-29D6-4D8D-9C83-EFCC00337FE7}"/>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2" name="フローチャート: 判断 771">
          <a:extLst>
            <a:ext uri="{FF2B5EF4-FFF2-40B4-BE49-F238E27FC236}">
              <a16:creationId xmlns:a16="http://schemas.microsoft.com/office/drawing/2014/main" id="{519A4022-18F8-4CF7-8804-D191A74A1F1D}"/>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3" name="フローチャート: 判断 772">
          <a:extLst>
            <a:ext uri="{FF2B5EF4-FFF2-40B4-BE49-F238E27FC236}">
              <a16:creationId xmlns:a16="http://schemas.microsoft.com/office/drawing/2014/main" id="{D80A4869-0D18-43F3-9BD8-E59E854BB86A}"/>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4" name="フローチャート: 判断 773">
          <a:extLst>
            <a:ext uri="{FF2B5EF4-FFF2-40B4-BE49-F238E27FC236}">
              <a16:creationId xmlns:a16="http://schemas.microsoft.com/office/drawing/2014/main" id="{9C9EC049-6605-4342-A461-94583BA8EBCF}"/>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CAD93B6-F556-4E8F-942A-B3A5E2AD872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08838BA-0025-4D3F-8546-8CDF59F7D01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2C4847C-409B-4F3A-9AC7-5A15305B999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EDA9204-B7E3-4FE0-89F7-7392F9C7CA4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40EF279-AFED-4CB7-83E1-A19F203E7E2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71120</xdr:rowOff>
    </xdr:from>
    <xdr:to>
      <xdr:col>85</xdr:col>
      <xdr:colOff>177800</xdr:colOff>
      <xdr:row>107</xdr:row>
      <xdr:rowOff>1270</xdr:rowOff>
    </xdr:to>
    <xdr:sp macro="" textlink="">
      <xdr:nvSpPr>
        <xdr:cNvPr id="780" name="楕円 779">
          <a:extLst>
            <a:ext uri="{FF2B5EF4-FFF2-40B4-BE49-F238E27FC236}">
              <a16:creationId xmlns:a16="http://schemas.microsoft.com/office/drawing/2014/main" id="{0276B3CC-0CE9-4407-948F-D4CB992C79F4}"/>
            </a:ext>
          </a:extLst>
        </xdr:cNvPr>
        <xdr:cNvSpPr/>
      </xdr:nvSpPr>
      <xdr:spPr>
        <a:xfrm>
          <a:off x="16268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49547</xdr:rowOff>
    </xdr:from>
    <xdr:ext cx="405111" cy="259045"/>
    <xdr:sp macro="" textlink="">
      <xdr:nvSpPr>
        <xdr:cNvPr id="781" name="【公民館】&#10;有形固定資産減価償却率該当値テキスト">
          <a:extLst>
            <a:ext uri="{FF2B5EF4-FFF2-40B4-BE49-F238E27FC236}">
              <a16:creationId xmlns:a16="http://schemas.microsoft.com/office/drawing/2014/main" id="{A2DAE687-3701-4B10-A052-6EE010B825C8}"/>
            </a:ext>
          </a:extLst>
        </xdr:cNvPr>
        <xdr:cNvSpPr txBox="1"/>
      </xdr:nvSpPr>
      <xdr:spPr>
        <a:xfrm>
          <a:off x="16357600"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36830</xdr:rowOff>
    </xdr:from>
    <xdr:to>
      <xdr:col>81</xdr:col>
      <xdr:colOff>101600</xdr:colOff>
      <xdr:row>106</xdr:row>
      <xdr:rowOff>138430</xdr:rowOff>
    </xdr:to>
    <xdr:sp macro="" textlink="">
      <xdr:nvSpPr>
        <xdr:cNvPr id="782" name="楕円 781">
          <a:extLst>
            <a:ext uri="{FF2B5EF4-FFF2-40B4-BE49-F238E27FC236}">
              <a16:creationId xmlns:a16="http://schemas.microsoft.com/office/drawing/2014/main" id="{530BD99E-B593-4A24-94FE-6D9609ADD061}"/>
            </a:ext>
          </a:extLst>
        </xdr:cNvPr>
        <xdr:cNvSpPr/>
      </xdr:nvSpPr>
      <xdr:spPr>
        <a:xfrm>
          <a:off x="15430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87630</xdr:rowOff>
    </xdr:from>
    <xdr:to>
      <xdr:col>85</xdr:col>
      <xdr:colOff>127000</xdr:colOff>
      <xdr:row>106</xdr:row>
      <xdr:rowOff>121920</xdr:rowOff>
    </xdr:to>
    <xdr:cxnSp macro="">
      <xdr:nvCxnSpPr>
        <xdr:cNvPr id="783" name="直線コネクタ 782">
          <a:extLst>
            <a:ext uri="{FF2B5EF4-FFF2-40B4-BE49-F238E27FC236}">
              <a16:creationId xmlns:a16="http://schemas.microsoft.com/office/drawing/2014/main" id="{654BD3A8-E18F-4E14-B6E3-FD91BD165CE6}"/>
            </a:ext>
          </a:extLst>
        </xdr:cNvPr>
        <xdr:cNvCxnSpPr/>
      </xdr:nvCxnSpPr>
      <xdr:spPr>
        <a:xfrm>
          <a:off x="15481300" y="182613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2539</xdr:rowOff>
    </xdr:from>
    <xdr:to>
      <xdr:col>76</xdr:col>
      <xdr:colOff>165100</xdr:colOff>
      <xdr:row>106</xdr:row>
      <xdr:rowOff>104139</xdr:rowOff>
    </xdr:to>
    <xdr:sp macro="" textlink="">
      <xdr:nvSpPr>
        <xdr:cNvPr id="784" name="楕円 783">
          <a:extLst>
            <a:ext uri="{FF2B5EF4-FFF2-40B4-BE49-F238E27FC236}">
              <a16:creationId xmlns:a16="http://schemas.microsoft.com/office/drawing/2014/main" id="{521EB9C4-36AD-475F-A32C-2E0FFAEC2EB1}"/>
            </a:ext>
          </a:extLst>
        </xdr:cNvPr>
        <xdr:cNvSpPr/>
      </xdr:nvSpPr>
      <xdr:spPr>
        <a:xfrm>
          <a:off x="14541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53339</xdr:rowOff>
    </xdr:from>
    <xdr:to>
      <xdr:col>81</xdr:col>
      <xdr:colOff>50800</xdr:colOff>
      <xdr:row>106</xdr:row>
      <xdr:rowOff>87630</xdr:rowOff>
    </xdr:to>
    <xdr:cxnSp macro="">
      <xdr:nvCxnSpPr>
        <xdr:cNvPr id="785" name="直線コネクタ 784">
          <a:extLst>
            <a:ext uri="{FF2B5EF4-FFF2-40B4-BE49-F238E27FC236}">
              <a16:creationId xmlns:a16="http://schemas.microsoft.com/office/drawing/2014/main" id="{5C75A80A-6159-4490-BA1A-619ED554139B}"/>
            </a:ext>
          </a:extLst>
        </xdr:cNvPr>
        <xdr:cNvCxnSpPr/>
      </xdr:nvCxnSpPr>
      <xdr:spPr>
        <a:xfrm>
          <a:off x="14592300" y="182270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156029</xdr:rowOff>
    </xdr:from>
    <xdr:to>
      <xdr:col>72</xdr:col>
      <xdr:colOff>38100</xdr:colOff>
      <xdr:row>106</xdr:row>
      <xdr:rowOff>86179</xdr:rowOff>
    </xdr:to>
    <xdr:sp macro="" textlink="">
      <xdr:nvSpPr>
        <xdr:cNvPr id="786" name="楕円 785">
          <a:extLst>
            <a:ext uri="{FF2B5EF4-FFF2-40B4-BE49-F238E27FC236}">
              <a16:creationId xmlns:a16="http://schemas.microsoft.com/office/drawing/2014/main" id="{1152E75D-0DA8-4558-BED4-9AB8C925676D}"/>
            </a:ext>
          </a:extLst>
        </xdr:cNvPr>
        <xdr:cNvSpPr/>
      </xdr:nvSpPr>
      <xdr:spPr>
        <a:xfrm>
          <a:off x="13652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35379</xdr:rowOff>
    </xdr:from>
    <xdr:to>
      <xdr:col>76</xdr:col>
      <xdr:colOff>114300</xdr:colOff>
      <xdr:row>106</xdr:row>
      <xdr:rowOff>53339</xdr:rowOff>
    </xdr:to>
    <xdr:cxnSp macro="">
      <xdr:nvCxnSpPr>
        <xdr:cNvPr id="787" name="直線コネクタ 786">
          <a:extLst>
            <a:ext uri="{FF2B5EF4-FFF2-40B4-BE49-F238E27FC236}">
              <a16:creationId xmlns:a16="http://schemas.microsoft.com/office/drawing/2014/main" id="{08C04D24-4B9B-4536-B939-4B8D0FA07517}"/>
            </a:ext>
          </a:extLst>
        </xdr:cNvPr>
        <xdr:cNvCxnSpPr/>
      </xdr:nvCxnSpPr>
      <xdr:spPr>
        <a:xfrm>
          <a:off x="13703300" y="18209079"/>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31931</xdr:rowOff>
    </xdr:from>
    <xdr:to>
      <xdr:col>67</xdr:col>
      <xdr:colOff>101600</xdr:colOff>
      <xdr:row>105</xdr:row>
      <xdr:rowOff>133531</xdr:rowOff>
    </xdr:to>
    <xdr:sp macro="" textlink="">
      <xdr:nvSpPr>
        <xdr:cNvPr id="788" name="楕円 787">
          <a:extLst>
            <a:ext uri="{FF2B5EF4-FFF2-40B4-BE49-F238E27FC236}">
              <a16:creationId xmlns:a16="http://schemas.microsoft.com/office/drawing/2014/main" id="{5C27F19B-D6C1-472B-817F-2F9807E485D3}"/>
            </a:ext>
          </a:extLst>
        </xdr:cNvPr>
        <xdr:cNvSpPr/>
      </xdr:nvSpPr>
      <xdr:spPr>
        <a:xfrm>
          <a:off x="12763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82731</xdr:rowOff>
    </xdr:from>
    <xdr:to>
      <xdr:col>71</xdr:col>
      <xdr:colOff>177800</xdr:colOff>
      <xdr:row>106</xdr:row>
      <xdr:rowOff>35379</xdr:rowOff>
    </xdr:to>
    <xdr:cxnSp macro="">
      <xdr:nvCxnSpPr>
        <xdr:cNvPr id="789" name="直線コネクタ 788">
          <a:extLst>
            <a:ext uri="{FF2B5EF4-FFF2-40B4-BE49-F238E27FC236}">
              <a16:creationId xmlns:a16="http://schemas.microsoft.com/office/drawing/2014/main" id="{D577972B-D4CC-4B29-A214-ACFE5951A860}"/>
            </a:ext>
          </a:extLst>
        </xdr:cNvPr>
        <xdr:cNvCxnSpPr/>
      </xdr:nvCxnSpPr>
      <xdr:spPr>
        <a:xfrm>
          <a:off x="12814300" y="18084981"/>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90" name="n_1aveValue【公民館】&#10;有形固定資産減価償却率">
          <a:extLst>
            <a:ext uri="{FF2B5EF4-FFF2-40B4-BE49-F238E27FC236}">
              <a16:creationId xmlns:a16="http://schemas.microsoft.com/office/drawing/2014/main" id="{D638654B-EB3A-474F-B591-BD97655EAD09}"/>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91" name="n_2aveValue【公民館】&#10;有形固定資産減価償却率">
          <a:extLst>
            <a:ext uri="{FF2B5EF4-FFF2-40B4-BE49-F238E27FC236}">
              <a16:creationId xmlns:a16="http://schemas.microsoft.com/office/drawing/2014/main" id="{75DBB6A5-4256-40C4-8644-7802C1B92C15}"/>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92" name="n_3aveValue【公民館】&#10;有形固定資産減価償却率">
          <a:extLst>
            <a:ext uri="{FF2B5EF4-FFF2-40B4-BE49-F238E27FC236}">
              <a16:creationId xmlns:a16="http://schemas.microsoft.com/office/drawing/2014/main" id="{650FD013-B96A-4922-9B85-9B9B14342DF8}"/>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793" name="n_4aveValue【公民館】&#10;有形固定資産減価償却率">
          <a:extLst>
            <a:ext uri="{FF2B5EF4-FFF2-40B4-BE49-F238E27FC236}">
              <a16:creationId xmlns:a16="http://schemas.microsoft.com/office/drawing/2014/main" id="{F6DB0109-3AEA-4DAB-A3A5-352323E8B7A5}"/>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129557</xdr:rowOff>
    </xdr:from>
    <xdr:ext cx="405111" cy="259045"/>
    <xdr:sp macro="" textlink="">
      <xdr:nvSpPr>
        <xdr:cNvPr id="794" name="n_1mainValue【公民館】&#10;有形固定資産減価償却率">
          <a:extLst>
            <a:ext uri="{FF2B5EF4-FFF2-40B4-BE49-F238E27FC236}">
              <a16:creationId xmlns:a16="http://schemas.microsoft.com/office/drawing/2014/main" id="{AC8367C3-70BF-4E07-BD5F-90501E40112F}"/>
            </a:ext>
          </a:extLst>
        </xdr:cNvPr>
        <xdr:cNvSpPr txBox="1"/>
      </xdr:nvSpPr>
      <xdr:spPr>
        <a:xfrm>
          <a:off x="152660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95266</xdr:rowOff>
    </xdr:from>
    <xdr:ext cx="405111" cy="259045"/>
    <xdr:sp macro="" textlink="">
      <xdr:nvSpPr>
        <xdr:cNvPr id="795" name="n_2mainValue【公民館】&#10;有形固定資産減価償却率">
          <a:extLst>
            <a:ext uri="{FF2B5EF4-FFF2-40B4-BE49-F238E27FC236}">
              <a16:creationId xmlns:a16="http://schemas.microsoft.com/office/drawing/2014/main" id="{4313DC58-8B11-4DFF-A7FA-37B5CFA3CDA0}"/>
            </a:ext>
          </a:extLst>
        </xdr:cNvPr>
        <xdr:cNvSpPr txBox="1"/>
      </xdr:nvSpPr>
      <xdr:spPr>
        <a:xfrm>
          <a:off x="143897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77306</xdr:rowOff>
    </xdr:from>
    <xdr:ext cx="405111" cy="259045"/>
    <xdr:sp macro="" textlink="">
      <xdr:nvSpPr>
        <xdr:cNvPr id="796" name="n_3mainValue【公民館】&#10;有形固定資産減価償却率">
          <a:extLst>
            <a:ext uri="{FF2B5EF4-FFF2-40B4-BE49-F238E27FC236}">
              <a16:creationId xmlns:a16="http://schemas.microsoft.com/office/drawing/2014/main" id="{71F777BF-615F-4DA3-8ABA-B0EA7C178AAD}"/>
            </a:ext>
          </a:extLst>
        </xdr:cNvPr>
        <xdr:cNvSpPr txBox="1"/>
      </xdr:nvSpPr>
      <xdr:spPr>
        <a:xfrm>
          <a:off x="135007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124658</xdr:rowOff>
    </xdr:from>
    <xdr:ext cx="405111" cy="259045"/>
    <xdr:sp macro="" textlink="">
      <xdr:nvSpPr>
        <xdr:cNvPr id="797" name="n_4mainValue【公民館】&#10;有形固定資産減価償却率">
          <a:extLst>
            <a:ext uri="{FF2B5EF4-FFF2-40B4-BE49-F238E27FC236}">
              <a16:creationId xmlns:a16="http://schemas.microsoft.com/office/drawing/2014/main" id="{2CEFAEE5-1C9D-466F-A970-132C35A8AC53}"/>
            </a:ext>
          </a:extLst>
        </xdr:cNvPr>
        <xdr:cNvSpPr txBox="1"/>
      </xdr:nvSpPr>
      <xdr:spPr>
        <a:xfrm>
          <a:off x="12611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68E6E96A-5C3A-497C-B0AC-A838A2E4FB8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F199AD04-9782-41CE-B8E4-E034935B2B6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7DD9884C-6A8A-41BA-B89C-25DBAECA00D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5ADE49B4-4305-42FF-B2A8-0B7FCE2AA74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B01EC2A-55BD-415A-B120-5CD96E53EA6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056EE14-C799-48CC-B5EE-B648D237D3B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B99CC0A7-40BF-4596-B573-9453DDCCA4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2E7DCEEF-B1F6-4FEA-B90F-3B5C5986FBC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E4C7B1C1-C1CB-4D84-ABA3-ADF9DA17226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CE71A09C-BBA8-46B2-BDEF-50BD03D6E8F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9BBC0622-D605-42A3-B55B-DC70ADF96CD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8F647F92-3674-4EC2-B40A-345063C22AB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2C210697-C2E3-464F-ADD5-03217AEA4B2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E7FB1BB2-22FF-45C6-A93C-94163226AE7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371B7062-9822-4FAA-9785-2F4FCFE7860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358FCD7A-D28B-4D5E-87F9-E613A73D218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88D15878-1FDB-4F3C-80A7-4F6342AE2A6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967D66DB-129B-4F66-928C-B318230D027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34F376D8-74ED-4984-8957-A4CEBCF2E0E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E1913CAA-DAE0-4B0E-885F-23DDCBA777E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AB93221F-7E99-45F8-A890-9175B8A9A0B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81343B7F-0BE4-4993-B94C-5EE80D38F3C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65400836-21F5-4FD2-B02D-C5EC4F083B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1" name="直線コネクタ 820">
          <a:extLst>
            <a:ext uri="{FF2B5EF4-FFF2-40B4-BE49-F238E27FC236}">
              <a16:creationId xmlns:a16="http://schemas.microsoft.com/office/drawing/2014/main" id="{0442C148-46A7-4E4F-960F-3508CAEB272E}"/>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2" name="【公民館】&#10;一人当たり面積最小値テキスト">
          <a:extLst>
            <a:ext uri="{FF2B5EF4-FFF2-40B4-BE49-F238E27FC236}">
              <a16:creationId xmlns:a16="http://schemas.microsoft.com/office/drawing/2014/main" id="{A1B904DB-DDE0-4035-8CA8-40C6E0ACD20C}"/>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3" name="直線コネクタ 822">
          <a:extLst>
            <a:ext uri="{FF2B5EF4-FFF2-40B4-BE49-F238E27FC236}">
              <a16:creationId xmlns:a16="http://schemas.microsoft.com/office/drawing/2014/main" id="{442F6BD7-778E-42C4-ABC6-09C0B9855AA5}"/>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4" name="【公民館】&#10;一人当たり面積最大値テキスト">
          <a:extLst>
            <a:ext uri="{FF2B5EF4-FFF2-40B4-BE49-F238E27FC236}">
              <a16:creationId xmlns:a16="http://schemas.microsoft.com/office/drawing/2014/main" id="{00F09181-06D8-410A-A7AC-617FE146D58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5" name="直線コネクタ 824">
          <a:extLst>
            <a:ext uri="{FF2B5EF4-FFF2-40B4-BE49-F238E27FC236}">
              <a16:creationId xmlns:a16="http://schemas.microsoft.com/office/drawing/2014/main" id="{FEEB2A3C-F9A9-4C10-830D-372716CFF958}"/>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826" name="【公民館】&#10;一人当たり面積平均値テキスト">
          <a:extLst>
            <a:ext uri="{FF2B5EF4-FFF2-40B4-BE49-F238E27FC236}">
              <a16:creationId xmlns:a16="http://schemas.microsoft.com/office/drawing/2014/main" id="{07157DB0-B9DB-48A3-8FF4-E3D0BBCF483B}"/>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27" name="フローチャート: 判断 826">
          <a:extLst>
            <a:ext uri="{FF2B5EF4-FFF2-40B4-BE49-F238E27FC236}">
              <a16:creationId xmlns:a16="http://schemas.microsoft.com/office/drawing/2014/main" id="{269E5950-C0A8-4C93-9FCB-00E51630BA01}"/>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28" name="フローチャート: 判断 827">
          <a:extLst>
            <a:ext uri="{FF2B5EF4-FFF2-40B4-BE49-F238E27FC236}">
              <a16:creationId xmlns:a16="http://schemas.microsoft.com/office/drawing/2014/main" id="{28B5887C-26AA-464D-9C70-49B2416ED41D}"/>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29" name="フローチャート: 判断 828">
          <a:extLst>
            <a:ext uri="{FF2B5EF4-FFF2-40B4-BE49-F238E27FC236}">
              <a16:creationId xmlns:a16="http://schemas.microsoft.com/office/drawing/2014/main" id="{B6AED332-B514-4376-9181-51999ED22DDF}"/>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0" name="フローチャート: 判断 829">
          <a:extLst>
            <a:ext uri="{FF2B5EF4-FFF2-40B4-BE49-F238E27FC236}">
              <a16:creationId xmlns:a16="http://schemas.microsoft.com/office/drawing/2014/main" id="{3A627CE0-B3DD-4E74-B6CD-0B3DAD808AF3}"/>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1" name="フローチャート: 判断 830">
          <a:extLst>
            <a:ext uri="{FF2B5EF4-FFF2-40B4-BE49-F238E27FC236}">
              <a16:creationId xmlns:a16="http://schemas.microsoft.com/office/drawing/2014/main" id="{1379B80A-F882-48AB-AD2C-A45F7F912C3F}"/>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198D607-5703-49BB-9345-8E940358B7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AF72613-C93B-403B-93F6-D99C0AF314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948F10D-98E8-49D7-9859-E831EE5C5A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98C4563-556B-4130-834B-6B5FAE418E7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2839997-4E34-40EB-A674-D1A80F8A11B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60961</xdr:rowOff>
    </xdr:from>
    <xdr:to>
      <xdr:col>116</xdr:col>
      <xdr:colOff>114300</xdr:colOff>
      <xdr:row>106</xdr:row>
      <xdr:rowOff>162561</xdr:rowOff>
    </xdr:to>
    <xdr:sp macro="" textlink="">
      <xdr:nvSpPr>
        <xdr:cNvPr id="837" name="楕円 836">
          <a:extLst>
            <a:ext uri="{FF2B5EF4-FFF2-40B4-BE49-F238E27FC236}">
              <a16:creationId xmlns:a16="http://schemas.microsoft.com/office/drawing/2014/main" id="{45AEB31C-0DBD-4DBA-B35C-4E8627304F65}"/>
            </a:ext>
          </a:extLst>
        </xdr:cNvPr>
        <xdr:cNvSpPr/>
      </xdr:nvSpPr>
      <xdr:spPr>
        <a:xfrm>
          <a:off x="22110700" y="1823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838" name="【公民館】&#10;一人当たり面積該当値テキスト">
          <a:extLst>
            <a:ext uri="{FF2B5EF4-FFF2-40B4-BE49-F238E27FC236}">
              <a16:creationId xmlns:a16="http://schemas.microsoft.com/office/drawing/2014/main" id="{AB552ACF-74DF-4B72-A0BD-ED53E83C01A9}"/>
            </a:ext>
          </a:extLst>
        </xdr:cNvPr>
        <xdr:cNvSpPr txBox="1"/>
      </xdr:nvSpPr>
      <xdr:spPr>
        <a:xfrm>
          <a:off x="22199600"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71120</xdr:rowOff>
    </xdr:from>
    <xdr:to>
      <xdr:col>112</xdr:col>
      <xdr:colOff>38100</xdr:colOff>
      <xdr:row>107</xdr:row>
      <xdr:rowOff>1270</xdr:rowOff>
    </xdr:to>
    <xdr:sp macro="" textlink="">
      <xdr:nvSpPr>
        <xdr:cNvPr id="839" name="楕円 838">
          <a:extLst>
            <a:ext uri="{FF2B5EF4-FFF2-40B4-BE49-F238E27FC236}">
              <a16:creationId xmlns:a16="http://schemas.microsoft.com/office/drawing/2014/main" id="{7ACC7031-2A69-46F8-94DD-66E28C2F7BD1}"/>
            </a:ext>
          </a:extLst>
        </xdr:cNvPr>
        <xdr:cNvSpPr/>
      </xdr:nvSpPr>
      <xdr:spPr>
        <a:xfrm>
          <a:off x="2127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111761</xdr:rowOff>
    </xdr:from>
    <xdr:to>
      <xdr:col>116</xdr:col>
      <xdr:colOff>63500</xdr:colOff>
      <xdr:row>106</xdr:row>
      <xdr:rowOff>121920</xdr:rowOff>
    </xdr:to>
    <xdr:cxnSp macro="">
      <xdr:nvCxnSpPr>
        <xdr:cNvPr id="840" name="直線コネクタ 839">
          <a:extLst>
            <a:ext uri="{FF2B5EF4-FFF2-40B4-BE49-F238E27FC236}">
              <a16:creationId xmlns:a16="http://schemas.microsoft.com/office/drawing/2014/main" id="{991A69D2-D8A7-4AB3-B6E5-649338ADECE1}"/>
            </a:ext>
          </a:extLst>
        </xdr:cNvPr>
        <xdr:cNvCxnSpPr/>
      </xdr:nvCxnSpPr>
      <xdr:spPr>
        <a:xfrm flipV="1">
          <a:off x="21323300" y="18285461"/>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80011</xdr:rowOff>
    </xdr:from>
    <xdr:to>
      <xdr:col>107</xdr:col>
      <xdr:colOff>101600</xdr:colOff>
      <xdr:row>107</xdr:row>
      <xdr:rowOff>10161</xdr:rowOff>
    </xdr:to>
    <xdr:sp macro="" textlink="">
      <xdr:nvSpPr>
        <xdr:cNvPr id="841" name="楕円 840">
          <a:extLst>
            <a:ext uri="{FF2B5EF4-FFF2-40B4-BE49-F238E27FC236}">
              <a16:creationId xmlns:a16="http://schemas.microsoft.com/office/drawing/2014/main" id="{991E5569-AB93-4E20-B2AA-B8A71445ACE9}"/>
            </a:ext>
          </a:extLst>
        </xdr:cNvPr>
        <xdr:cNvSpPr/>
      </xdr:nvSpPr>
      <xdr:spPr>
        <a:xfrm>
          <a:off x="20383500" y="1825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121920</xdr:rowOff>
    </xdr:from>
    <xdr:to>
      <xdr:col>111</xdr:col>
      <xdr:colOff>177800</xdr:colOff>
      <xdr:row>106</xdr:row>
      <xdr:rowOff>130811</xdr:rowOff>
    </xdr:to>
    <xdr:cxnSp macro="">
      <xdr:nvCxnSpPr>
        <xdr:cNvPr id="842" name="直線コネクタ 841">
          <a:extLst>
            <a:ext uri="{FF2B5EF4-FFF2-40B4-BE49-F238E27FC236}">
              <a16:creationId xmlns:a16="http://schemas.microsoft.com/office/drawing/2014/main" id="{34575717-C90B-4BCD-9D35-9206C18D2215}"/>
            </a:ext>
          </a:extLst>
        </xdr:cNvPr>
        <xdr:cNvCxnSpPr/>
      </xdr:nvCxnSpPr>
      <xdr:spPr>
        <a:xfrm flipV="1">
          <a:off x="20434300" y="1829562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87630</xdr:rowOff>
    </xdr:from>
    <xdr:to>
      <xdr:col>102</xdr:col>
      <xdr:colOff>165100</xdr:colOff>
      <xdr:row>107</xdr:row>
      <xdr:rowOff>17780</xdr:rowOff>
    </xdr:to>
    <xdr:sp macro="" textlink="">
      <xdr:nvSpPr>
        <xdr:cNvPr id="843" name="楕円 842">
          <a:extLst>
            <a:ext uri="{FF2B5EF4-FFF2-40B4-BE49-F238E27FC236}">
              <a16:creationId xmlns:a16="http://schemas.microsoft.com/office/drawing/2014/main" id="{11699C9F-C25B-4BBE-82A4-8CF1EE1411E8}"/>
            </a:ext>
          </a:extLst>
        </xdr:cNvPr>
        <xdr:cNvSpPr/>
      </xdr:nvSpPr>
      <xdr:spPr>
        <a:xfrm>
          <a:off x="19494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130811</xdr:rowOff>
    </xdr:from>
    <xdr:to>
      <xdr:col>107</xdr:col>
      <xdr:colOff>50800</xdr:colOff>
      <xdr:row>106</xdr:row>
      <xdr:rowOff>138430</xdr:rowOff>
    </xdr:to>
    <xdr:cxnSp macro="">
      <xdr:nvCxnSpPr>
        <xdr:cNvPr id="844" name="直線コネクタ 843">
          <a:extLst>
            <a:ext uri="{FF2B5EF4-FFF2-40B4-BE49-F238E27FC236}">
              <a16:creationId xmlns:a16="http://schemas.microsoft.com/office/drawing/2014/main" id="{3E45D54E-51C6-4587-8630-CC66C4C3DB5C}"/>
            </a:ext>
          </a:extLst>
        </xdr:cNvPr>
        <xdr:cNvCxnSpPr/>
      </xdr:nvCxnSpPr>
      <xdr:spPr>
        <a:xfrm flipV="1">
          <a:off x="19545300" y="183045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99061</xdr:rowOff>
    </xdr:from>
    <xdr:to>
      <xdr:col>98</xdr:col>
      <xdr:colOff>38100</xdr:colOff>
      <xdr:row>107</xdr:row>
      <xdr:rowOff>29211</xdr:rowOff>
    </xdr:to>
    <xdr:sp macro="" textlink="">
      <xdr:nvSpPr>
        <xdr:cNvPr id="845" name="楕円 844">
          <a:extLst>
            <a:ext uri="{FF2B5EF4-FFF2-40B4-BE49-F238E27FC236}">
              <a16:creationId xmlns:a16="http://schemas.microsoft.com/office/drawing/2014/main" id="{FBF14DB2-C225-4B80-9F93-DA82462F2519}"/>
            </a:ext>
          </a:extLst>
        </xdr:cNvPr>
        <xdr:cNvSpPr/>
      </xdr:nvSpPr>
      <xdr:spPr>
        <a:xfrm>
          <a:off x="18605500" y="1827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138430</xdr:rowOff>
    </xdr:from>
    <xdr:to>
      <xdr:col>102</xdr:col>
      <xdr:colOff>114300</xdr:colOff>
      <xdr:row>106</xdr:row>
      <xdr:rowOff>149861</xdr:rowOff>
    </xdr:to>
    <xdr:cxnSp macro="">
      <xdr:nvCxnSpPr>
        <xdr:cNvPr id="846" name="直線コネクタ 845">
          <a:extLst>
            <a:ext uri="{FF2B5EF4-FFF2-40B4-BE49-F238E27FC236}">
              <a16:creationId xmlns:a16="http://schemas.microsoft.com/office/drawing/2014/main" id="{FC156A15-C845-42B8-9D1A-35462293AE1B}"/>
            </a:ext>
          </a:extLst>
        </xdr:cNvPr>
        <xdr:cNvCxnSpPr/>
      </xdr:nvCxnSpPr>
      <xdr:spPr>
        <a:xfrm flipV="1">
          <a:off x="18656300" y="183121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847" name="n_1aveValue【公民館】&#10;一人当たり面積">
          <a:extLst>
            <a:ext uri="{FF2B5EF4-FFF2-40B4-BE49-F238E27FC236}">
              <a16:creationId xmlns:a16="http://schemas.microsoft.com/office/drawing/2014/main" id="{1EDCCB33-6ADA-4BDF-AE01-7DA31A41B853}"/>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848" name="n_2aveValue【公民館】&#10;一人当たり面積">
          <a:extLst>
            <a:ext uri="{FF2B5EF4-FFF2-40B4-BE49-F238E27FC236}">
              <a16:creationId xmlns:a16="http://schemas.microsoft.com/office/drawing/2014/main" id="{06779F25-1393-400D-B2B8-0D33D351FC73}"/>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49" name="n_3aveValue【公民館】&#10;一人当たり面積">
          <a:extLst>
            <a:ext uri="{FF2B5EF4-FFF2-40B4-BE49-F238E27FC236}">
              <a16:creationId xmlns:a16="http://schemas.microsoft.com/office/drawing/2014/main" id="{705F2D89-B861-4FB7-8197-2DA3E11F4BEF}"/>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850" name="n_4aveValue【公民館】&#10;一人当たり面積">
          <a:extLst>
            <a:ext uri="{FF2B5EF4-FFF2-40B4-BE49-F238E27FC236}">
              <a16:creationId xmlns:a16="http://schemas.microsoft.com/office/drawing/2014/main" id="{2B73FCEA-21D0-4522-B90B-CC65F12A9D3A}"/>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17797</xdr:rowOff>
    </xdr:from>
    <xdr:ext cx="469744" cy="259045"/>
    <xdr:sp macro="" textlink="">
      <xdr:nvSpPr>
        <xdr:cNvPr id="851" name="n_1mainValue【公民館】&#10;一人当たり面積">
          <a:extLst>
            <a:ext uri="{FF2B5EF4-FFF2-40B4-BE49-F238E27FC236}">
              <a16:creationId xmlns:a16="http://schemas.microsoft.com/office/drawing/2014/main" id="{B0A97461-D7E8-4710-AE55-C45AFC42A914}"/>
            </a:ext>
          </a:extLst>
        </xdr:cNvPr>
        <xdr:cNvSpPr txBox="1"/>
      </xdr:nvSpPr>
      <xdr:spPr>
        <a:xfrm>
          <a:off x="21075727" y="1802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26688</xdr:rowOff>
    </xdr:from>
    <xdr:ext cx="469744" cy="259045"/>
    <xdr:sp macro="" textlink="">
      <xdr:nvSpPr>
        <xdr:cNvPr id="852" name="n_2mainValue【公民館】&#10;一人当たり面積">
          <a:extLst>
            <a:ext uri="{FF2B5EF4-FFF2-40B4-BE49-F238E27FC236}">
              <a16:creationId xmlns:a16="http://schemas.microsoft.com/office/drawing/2014/main" id="{FE108AB4-B4B8-4FAD-897B-546721FFAB55}"/>
            </a:ext>
          </a:extLst>
        </xdr:cNvPr>
        <xdr:cNvSpPr txBox="1"/>
      </xdr:nvSpPr>
      <xdr:spPr>
        <a:xfrm>
          <a:off x="20199427" y="180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34307</xdr:rowOff>
    </xdr:from>
    <xdr:ext cx="469744" cy="259045"/>
    <xdr:sp macro="" textlink="">
      <xdr:nvSpPr>
        <xdr:cNvPr id="853" name="n_3mainValue【公民館】&#10;一人当たり面積">
          <a:extLst>
            <a:ext uri="{FF2B5EF4-FFF2-40B4-BE49-F238E27FC236}">
              <a16:creationId xmlns:a16="http://schemas.microsoft.com/office/drawing/2014/main" id="{7CF31501-3A11-4FC3-B2CE-777451AE784C}"/>
            </a:ext>
          </a:extLst>
        </xdr:cNvPr>
        <xdr:cNvSpPr txBox="1"/>
      </xdr:nvSpPr>
      <xdr:spPr>
        <a:xfrm>
          <a:off x="19310427"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45738</xdr:rowOff>
    </xdr:from>
    <xdr:ext cx="469744" cy="259045"/>
    <xdr:sp macro="" textlink="">
      <xdr:nvSpPr>
        <xdr:cNvPr id="854" name="n_4mainValue【公民館】&#10;一人当たり面積">
          <a:extLst>
            <a:ext uri="{FF2B5EF4-FFF2-40B4-BE49-F238E27FC236}">
              <a16:creationId xmlns:a16="http://schemas.microsoft.com/office/drawing/2014/main" id="{B9CE3064-9D99-4866-8D27-6892A87EC08B}"/>
            </a:ext>
          </a:extLst>
        </xdr:cNvPr>
        <xdr:cNvSpPr txBox="1"/>
      </xdr:nvSpPr>
      <xdr:spPr>
        <a:xfrm>
          <a:off x="18421427" y="180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8AB02725-DA7A-47C5-913C-96F16F0CA0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48A2EE7-24D7-4C11-904F-2843CE80B1E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74ABE21E-D17C-48B8-A49E-9052E2C48E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施設を所有しているが、運営している施設は幼稚園</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施設は廃園となっている。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施設を所有しており、継続的な収支の分析が必要になるが、複合化や多機能化も図っていく必要がある。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施設を所有しており、長寿命化に向けた修繕等を実施している。また、政策空家住宅については除却を実施している。</a:t>
          </a:r>
          <a:endParaRPr lang="ja-JP" altLang="ja-JP" sz="1400">
            <a:effectLst/>
          </a:endParaRPr>
        </a:p>
        <a:p>
          <a:r>
            <a:rPr kumimoji="1" lang="ja-JP" altLang="ja-JP" sz="1100">
              <a:solidFill>
                <a:schemeClr val="dk1"/>
              </a:solidFill>
              <a:effectLst/>
              <a:latin typeface="+mn-lt"/>
              <a:ea typeface="+mn-ea"/>
              <a:cs typeface="+mn-cs"/>
            </a:rPr>
            <a:t>これら有形固定資産について紀北町公共施設等総合管理計画に基づき、一部施設は長寿命化を図るとともに、利用していない施設は複合化・多機能化や除却なども考慮する必要がある。</a:t>
          </a:r>
          <a:endParaRPr lang="ja-JP" altLang="ja-JP" sz="1400">
            <a:effectLst/>
          </a:endParaRPr>
        </a:p>
        <a:p>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施設数は令和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年度末時点）</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88E3AB-C03C-4411-936B-4E976AC2B14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F108F3-96CF-4D8E-B878-A54985318CB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2D6866-3E45-4C67-8833-415D8488A9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AEAE57-1063-40A4-8B75-FC9E06EF193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三重県紀北町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0FFD27-C5B7-4D28-80DC-6C6FA406F4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18091A-62F1-4C83-BD9D-A8152EC103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67A2E5F-0C28-416B-9493-64B67DB1FDE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19C548-8335-4F52-975D-B69ABA442A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F37EE0-FFA1-4D70-B881-0CED851E34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E0E03FC-16CF-41F2-96CA-76BE6BB899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13,759
13,308
256.55
11,880,425
11,224,776
630,726
6,354,671
10,936,483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0F9EB3-6338-4E36-A84B-BEE5F1EC03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2A10F8-24B6-431C-B5AE-58F62C7331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AB55A2D-E6A3-437A-AFD6-E6D18F09E95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82A391-D4EB-4472-B7D2-267431D2A43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98AF28-CC7E-4ABD-B2B9-0C155ADC49F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F1E542D-9CF1-4941-A248-3672EA867EA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2C56C6-66A3-494F-8BF6-E426A514C5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1BC8BE-0C5F-4247-9BA0-EFB55F5A13B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B7167DD-9F7B-4CC5-8862-661333060E5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25090B-5C23-47CC-9FB5-BA20C0FCCCA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CD0907-1B7B-4C45-953B-180203E3BD8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7C28B3-0815-44A5-A860-2F5EF2643AF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C831D56-0B37-4F93-B612-519719BDDE9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AFD40F5-3E6E-451A-8D21-CFAF6827095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C1DDB83-DDC7-4272-AE5C-99915874EC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5A5475F-2D38-4863-BA07-DE11DB46FD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8B5BEC-6585-4AC5-B94D-DA90487D1B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E9987E-92DE-44F2-AF26-2CD814F9B8F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4C5A83-C7AE-446A-AAA3-DD1A3AF64EF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9BD0F4-22DD-4063-B600-A5FA321EA92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223DA41-1468-41BB-AA44-F505E418FC3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ED8721-527B-4C22-AD81-EFE9CB413F2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DA3214-6E38-4FE7-8500-7A7CABF8E10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DFCC4E-4D27-44EA-9A9D-3870EBDEED5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FF99704-3773-4752-B7CE-D3E4A5F67EF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A6B3AEF-C487-49E2-9793-A1310FBE48E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4C1FE7-A277-4143-B95F-7D78AC97A03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31B596-BF00-4785-958D-5351A3800B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2FE673-5D9D-4373-9375-5F5D8F9FD70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4871E66-2146-4F5C-83A5-6CCEACBD5A6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3E113A34-200B-4C35-96FB-151FB933CE7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C2B5295-6139-46B4-902F-F536CB518D7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166B649-112D-4A97-ACE7-C0FDBEA8555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3668E53-65FD-42C3-A10F-5CE6BE18F48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9782ED4-510B-4E32-93BF-165EB288BA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202975C-E5A2-451C-8776-36CBC56070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04272EA-D3B7-4D15-BBBD-8590A738382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C036949-76D4-4F3D-BBF3-93111D0E524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0BBB170-51E7-425A-950C-D352E92AA88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AC14ECB-10DB-41F6-955B-F9361C85817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CD6C6F7-BB2A-43F7-B45A-8D398C4F15C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BE45FD9-352F-40FF-9F40-0FD9A15AAE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33DFE15-24AD-4C42-BF6B-5FFF6BBD603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FBB3DC4-022E-4208-9365-E4C44AB9458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E72EA2A-111C-47AB-9D1A-83221C9BECD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1DE7553-DAE2-4F6D-B937-D4F852A4372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FF4F3CF-690A-4793-91B5-3F330B334B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EC51288-95C5-43B3-9C55-604FFEE97E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268FF4C-69FB-4BAB-ADE2-2BEE9393C9E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BCE4DF0-C23B-4421-8109-B4D96024391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D4F4D25-5564-4393-9E56-3E8D640015E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6FE56953-A88C-429D-A643-F162D4E3C9F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192B0B4-1A81-47D7-89D8-7C988933596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C74B689-72A2-4761-82AF-CAB4B08E125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86324FCF-446F-405E-A7B6-0F234E2CD94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0068CC9-998D-4DA3-91B8-08A2A2EED63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C6199B6-1257-414C-A9AA-4BC3A2CE4D2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B7EAF19-8892-43F6-836F-6F7EA5FE1D1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93FC1317-20E0-4330-B6D7-8982DC3D91D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481C8237-133D-46A1-80BB-EFA82568A34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16E517C8-3E8E-4A30-9F3F-B549D79BB4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C0AF6488-726B-4478-946C-E031891A7159}"/>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50ABA71-DD71-4073-9CA3-2FA0E852B38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F207FED-A00D-4C95-8C63-5EEF5199A45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379247A3-9705-455D-9904-004407E2BA47}"/>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BE32C086-3F31-47B6-90BB-9E87604FA434}"/>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67694036-6C7D-4506-A2BD-3733058BC49E}"/>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E35BCE86-9FBB-46B4-9846-3AC568DB19BA}"/>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A16B9E6E-B30B-4484-87B2-E3BD7B6160DE}"/>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BD0ABBA6-8684-4D1B-8DA8-9B97B0F152A7}"/>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2375385F-00BB-43D2-A0AB-B9E7702E80C9}"/>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43E12D41-5337-4208-850A-933F5A958797}"/>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B5D13FE-BDBE-42E7-8AEB-725DB45AC0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5D74125-EDF2-4D5F-B06D-E3AC2DDEEE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F010E3C-7BDF-4BA9-B797-BA61BD2AEA9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24A8367-7435-411D-98C5-E32783ECFC1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53D0702-9B1B-4365-9F9B-A6BE9E3843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137795</xdr:rowOff>
    </xdr:from>
    <xdr:to>
      <xdr:col>24</xdr:col>
      <xdr:colOff>114300</xdr:colOff>
      <xdr:row>63</xdr:row>
      <xdr:rowOff>67945</xdr:rowOff>
    </xdr:to>
    <xdr:sp macro="" textlink="">
      <xdr:nvSpPr>
        <xdr:cNvPr id="89" name="楕円 88">
          <a:extLst>
            <a:ext uri="{FF2B5EF4-FFF2-40B4-BE49-F238E27FC236}">
              <a16:creationId xmlns:a16="http://schemas.microsoft.com/office/drawing/2014/main" id="{DE65BD41-68E8-4092-B2FD-9AC130723EB0}"/>
            </a:ext>
          </a:extLst>
        </xdr:cNvPr>
        <xdr:cNvSpPr/>
      </xdr:nvSpPr>
      <xdr:spPr>
        <a:xfrm>
          <a:off x="45847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116222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9726AB9E-3FFA-42A9-AAEE-A6AE5505CCD5}"/>
            </a:ext>
          </a:extLst>
        </xdr:cNvPr>
        <xdr:cNvSpPr txBox="1"/>
      </xdr:nvSpPr>
      <xdr:spPr>
        <a:xfrm>
          <a:off x="4673600" y="107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42545</xdr:rowOff>
    </xdr:from>
    <xdr:to>
      <xdr:col>20</xdr:col>
      <xdr:colOff>38100</xdr:colOff>
      <xdr:row>62</xdr:row>
      <xdr:rowOff>144145</xdr:rowOff>
    </xdr:to>
    <xdr:sp macro="" textlink="">
      <xdr:nvSpPr>
        <xdr:cNvPr id="91" name="楕円 90">
          <a:extLst>
            <a:ext uri="{FF2B5EF4-FFF2-40B4-BE49-F238E27FC236}">
              <a16:creationId xmlns:a16="http://schemas.microsoft.com/office/drawing/2014/main" id="{22D0C042-A83D-4D6D-ABBD-45398436CD29}"/>
            </a:ext>
          </a:extLst>
        </xdr:cNvPr>
        <xdr:cNvSpPr/>
      </xdr:nvSpPr>
      <xdr:spPr>
        <a:xfrm>
          <a:off x="3746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93345</xdr:rowOff>
    </xdr:from>
    <xdr:to>
      <xdr:col>24</xdr:col>
      <xdr:colOff>63500</xdr:colOff>
      <xdr:row>63</xdr:row>
      <xdr:rowOff>17145</xdr:rowOff>
    </xdr:to>
    <xdr:cxnSp macro="">
      <xdr:nvCxnSpPr>
        <xdr:cNvPr id="92" name="直線コネクタ 91">
          <a:extLst>
            <a:ext uri="{FF2B5EF4-FFF2-40B4-BE49-F238E27FC236}">
              <a16:creationId xmlns:a16="http://schemas.microsoft.com/office/drawing/2014/main" id="{FC9A1B9F-C1D7-4EA1-82D2-5CA0D32F4C6C}"/>
            </a:ext>
          </a:extLst>
        </xdr:cNvPr>
        <xdr:cNvCxnSpPr/>
      </xdr:nvCxnSpPr>
      <xdr:spPr>
        <a:xfrm>
          <a:off x="3797300" y="1072324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145415</xdr:rowOff>
    </xdr:from>
    <xdr:to>
      <xdr:col>15</xdr:col>
      <xdr:colOff>101600</xdr:colOff>
      <xdr:row>64</xdr:row>
      <xdr:rowOff>75565</xdr:rowOff>
    </xdr:to>
    <xdr:sp macro="" textlink="">
      <xdr:nvSpPr>
        <xdr:cNvPr id="93" name="楕円 92">
          <a:extLst>
            <a:ext uri="{FF2B5EF4-FFF2-40B4-BE49-F238E27FC236}">
              <a16:creationId xmlns:a16="http://schemas.microsoft.com/office/drawing/2014/main" id="{9B99082D-60BB-4A95-8DB9-92148B43A86E}"/>
            </a:ext>
          </a:extLst>
        </xdr:cNvPr>
        <xdr:cNvSpPr/>
      </xdr:nvSpPr>
      <xdr:spPr>
        <a:xfrm>
          <a:off x="2857500" y="109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93345</xdr:rowOff>
    </xdr:from>
    <xdr:to>
      <xdr:col>19</xdr:col>
      <xdr:colOff>177800</xdr:colOff>
      <xdr:row>64</xdr:row>
      <xdr:rowOff>24765</xdr:rowOff>
    </xdr:to>
    <xdr:cxnSp macro="">
      <xdr:nvCxnSpPr>
        <xdr:cNvPr id="94" name="直線コネクタ 93">
          <a:extLst>
            <a:ext uri="{FF2B5EF4-FFF2-40B4-BE49-F238E27FC236}">
              <a16:creationId xmlns:a16="http://schemas.microsoft.com/office/drawing/2014/main" id="{788DB69A-ED68-49F1-BFFE-F6770326DD58}"/>
            </a:ext>
          </a:extLst>
        </xdr:cNvPr>
        <xdr:cNvCxnSpPr/>
      </xdr:nvCxnSpPr>
      <xdr:spPr>
        <a:xfrm flipV="1">
          <a:off x="2908300" y="10723245"/>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103505</xdr:rowOff>
    </xdr:from>
    <xdr:to>
      <xdr:col>10</xdr:col>
      <xdr:colOff>165100</xdr:colOff>
      <xdr:row>64</xdr:row>
      <xdr:rowOff>33655</xdr:rowOff>
    </xdr:to>
    <xdr:sp macro="" textlink="">
      <xdr:nvSpPr>
        <xdr:cNvPr id="95" name="楕円 94">
          <a:extLst>
            <a:ext uri="{FF2B5EF4-FFF2-40B4-BE49-F238E27FC236}">
              <a16:creationId xmlns:a16="http://schemas.microsoft.com/office/drawing/2014/main" id="{6FF8BD90-7B94-4660-A297-2D7D3641AA55}"/>
            </a:ext>
          </a:extLst>
        </xdr:cNvPr>
        <xdr:cNvSpPr/>
      </xdr:nvSpPr>
      <xdr:spPr>
        <a:xfrm>
          <a:off x="19685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154305</xdr:rowOff>
    </xdr:from>
    <xdr:to>
      <xdr:col>15</xdr:col>
      <xdr:colOff>50800</xdr:colOff>
      <xdr:row>64</xdr:row>
      <xdr:rowOff>24765</xdr:rowOff>
    </xdr:to>
    <xdr:cxnSp macro="">
      <xdr:nvCxnSpPr>
        <xdr:cNvPr id="96" name="直線コネクタ 95">
          <a:extLst>
            <a:ext uri="{FF2B5EF4-FFF2-40B4-BE49-F238E27FC236}">
              <a16:creationId xmlns:a16="http://schemas.microsoft.com/office/drawing/2014/main" id="{D345811F-4DD9-43D6-9CAA-94222BED5631}"/>
            </a:ext>
          </a:extLst>
        </xdr:cNvPr>
        <xdr:cNvCxnSpPr/>
      </xdr:nvCxnSpPr>
      <xdr:spPr>
        <a:xfrm>
          <a:off x="2019300" y="109556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74930</xdr:rowOff>
    </xdr:from>
    <xdr:to>
      <xdr:col>6</xdr:col>
      <xdr:colOff>38100</xdr:colOff>
      <xdr:row>63</xdr:row>
      <xdr:rowOff>5080</xdr:rowOff>
    </xdr:to>
    <xdr:sp macro="" textlink="">
      <xdr:nvSpPr>
        <xdr:cNvPr id="97" name="楕円 96">
          <a:extLst>
            <a:ext uri="{FF2B5EF4-FFF2-40B4-BE49-F238E27FC236}">
              <a16:creationId xmlns:a16="http://schemas.microsoft.com/office/drawing/2014/main" id="{7A45FBDC-D9AA-4509-80AD-86D9C1C67E72}"/>
            </a:ext>
          </a:extLst>
        </xdr:cNvPr>
        <xdr:cNvSpPr/>
      </xdr:nvSpPr>
      <xdr:spPr>
        <a:xfrm>
          <a:off x="1079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125730</xdr:rowOff>
    </xdr:from>
    <xdr:to>
      <xdr:col>10</xdr:col>
      <xdr:colOff>114300</xdr:colOff>
      <xdr:row>63</xdr:row>
      <xdr:rowOff>154305</xdr:rowOff>
    </xdr:to>
    <xdr:cxnSp macro="">
      <xdr:nvCxnSpPr>
        <xdr:cNvPr id="98" name="直線コネクタ 97">
          <a:extLst>
            <a:ext uri="{FF2B5EF4-FFF2-40B4-BE49-F238E27FC236}">
              <a16:creationId xmlns:a16="http://schemas.microsoft.com/office/drawing/2014/main" id="{0E50F3D8-AFC1-473E-8E3D-BA4EBECB0BA0}"/>
            </a:ext>
          </a:extLst>
        </xdr:cNvPr>
        <xdr:cNvCxnSpPr/>
      </xdr:nvCxnSpPr>
      <xdr:spPr>
        <a:xfrm>
          <a:off x="1130300" y="1075563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EE51A93A-DF5D-4FC2-B660-F0F28F58C751}"/>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25ACD155-1C58-4752-8A04-CFCB970112D0}"/>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E425CF9C-855C-4161-8A71-BD23C6BB9794}"/>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a:extLst>
            <a:ext uri="{FF2B5EF4-FFF2-40B4-BE49-F238E27FC236}">
              <a16:creationId xmlns:a16="http://schemas.microsoft.com/office/drawing/2014/main" id="{66550E5E-185C-449B-AA43-28315739698F}"/>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135272</xdr:rowOff>
    </xdr:from>
    <xdr:ext cx="405111" cy="259045"/>
    <xdr:sp macro="" textlink="">
      <xdr:nvSpPr>
        <xdr:cNvPr id="103" name="n_1mainValue【体育館・プール】&#10;有形固定資産減価償却率">
          <a:extLst>
            <a:ext uri="{FF2B5EF4-FFF2-40B4-BE49-F238E27FC236}">
              <a16:creationId xmlns:a16="http://schemas.microsoft.com/office/drawing/2014/main" id="{F7B6FDE9-B0AC-49FD-9A66-C9EB3A0483B9}"/>
            </a:ext>
          </a:extLst>
        </xdr:cNvPr>
        <xdr:cNvSpPr txBox="1"/>
      </xdr:nvSpPr>
      <xdr:spPr>
        <a:xfrm>
          <a:off x="35820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66692</xdr:rowOff>
    </xdr:from>
    <xdr:ext cx="405111" cy="259045"/>
    <xdr:sp macro="" textlink="">
      <xdr:nvSpPr>
        <xdr:cNvPr id="104" name="n_2mainValue【体育館・プール】&#10;有形固定資産減価償却率">
          <a:extLst>
            <a:ext uri="{FF2B5EF4-FFF2-40B4-BE49-F238E27FC236}">
              <a16:creationId xmlns:a16="http://schemas.microsoft.com/office/drawing/2014/main" id="{535C1F9B-A934-4499-946B-80F6D093EBE4}"/>
            </a:ext>
          </a:extLst>
        </xdr:cNvPr>
        <xdr:cNvSpPr txBox="1"/>
      </xdr:nvSpPr>
      <xdr:spPr>
        <a:xfrm>
          <a:off x="2705744"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24782</xdr:rowOff>
    </xdr:from>
    <xdr:ext cx="405111" cy="259045"/>
    <xdr:sp macro="" textlink="">
      <xdr:nvSpPr>
        <xdr:cNvPr id="105" name="n_3mainValue【体育館・プール】&#10;有形固定資産減価償却率">
          <a:extLst>
            <a:ext uri="{FF2B5EF4-FFF2-40B4-BE49-F238E27FC236}">
              <a16:creationId xmlns:a16="http://schemas.microsoft.com/office/drawing/2014/main" id="{B1205DE2-08A9-4355-8246-CE124FA4C117}"/>
            </a:ext>
          </a:extLst>
        </xdr:cNvPr>
        <xdr:cNvSpPr txBox="1"/>
      </xdr:nvSpPr>
      <xdr:spPr>
        <a:xfrm>
          <a:off x="1816744" y="1099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167657</xdr:rowOff>
    </xdr:from>
    <xdr:ext cx="405111" cy="259045"/>
    <xdr:sp macro="" textlink="">
      <xdr:nvSpPr>
        <xdr:cNvPr id="106" name="n_4mainValue【体育館・プール】&#10;有形固定資産減価償却率">
          <a:extLst>
            <a:ext uri="{FF2B5EF4-FFF2-40B4-BE49-F238E27FC236}">
              <a16:creationId xmlns:a16="http://schemas.microsoft.com/office/drawing/2014/main" id="{0323EA57-27AA-4983-A15C-6DFB1C66F4E6}"/>
            </a:ext>
          </a:extLst>
        </xdr:cNvPr>
        <xdr:cNvSpPr txBox="1"/>
      </xdr:nvSpPr>
      <xdr:spPr>
        <a:xfrm>
          <a:off x="927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8863E882-5F61-4EA3-9049-F7DCF96F8A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FBC0083A-175D-413F-9863-022246AA4E0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242A4447-B9E3-4D9F-B25B-6E687D67ED2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E45EE64-AA6A-47EE-824D-C03D0CB2DB5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43B5416-61CC-4FC8-A6B4-30426C341CD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82EA9A09-F716-496F-B162-A7127D671A8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3EC20C1-D8E7-4DD9-977A-55FE13E509C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B34B07EE-5264-46BC-9E48-52A4CE779D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89E046CA-81D1-4C85-A01C-1C84D08569F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13A807C5-BFA5-456A-B461-15F4A7C653E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42E5FD0C-4076-4240-B74A-820B65467EB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43F2DFA7-3BA6-40E7-B53E-99EB5587A621}"/>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5593D3DE-43A6-440B-90FA-24196B76980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38BF5407-6238-4EE0-B095-1241C86FCD5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3E5EB97C-2F89-467C-B16A-8450056A205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A676D204-7358-4D01-AC44-D159D555DF1E}"/>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7BEC9AF-F7FE-4207-8454-962F0F3068B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95D02534-CE6E-40B3-B04A-240653AC313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3426AFED-E124-4EAC-ADB9-5C51D2AEE12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A2D3B411-ABE4-4DA9-A4C4-9E48542450E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E0805962-48CB-40B8-9C50-0E9B8FAB8FC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5548C376-8290-4F9B-9659-A0C2FFA2D2F8}"/>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7AF5C47F-ACE4-4197-B51B-55A593263BD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619185F1-70BB-435A-AAD0-BEFD200CFE2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B646F048-F7A6-4CDF-80FA-9F0D7FF762C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8A4F1092-BCBB-4CA6-9787-4A429352744B}"/>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926AF7C9-34F5-43BC-89F2-7C831DD10929}"/>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21DA374C-AEDE-4358-BE20-173647F6091E}"/>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114A88FF-F18A-4D53-AA97-BA1736964CBF}"/>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01053858-6F2D-47C9-9421-6FD6C477C15E}"/>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C6E28C44-4E35-4641-819C-7346768CCEC7}"/>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6A25E263-B8C8-410B-9EFB-3A901D4A8BF9}"/>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D7CDAA2C-8AE9-4499-865D-3A18692D55F9}"/>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3CEFC903-C62F-42B1-88E4-E0D424C68BCD}"/>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59B7EE85-3AEB-4C12-9AF4-4EC6592C7B3B}"/>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5626B873-F3D9-4E24-BED9-533BC98300FE}"/>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7EDA283-AE8F-4BD0-A3C2-994CAD2B6A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E2A9135-5864-4140-BEFC-E93B3C72D27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A1AECC93-76CC-436F-BE1E-F46CD7F58F2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A70AD65-0E91-4B03-95C4-677939AA0C9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1B1F2753-82E7-40F4-98D2-4A31FAA5E33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134257</xdr:rowOff>
    </xdr:from>
    <xdr:to>
      <xdr:col>55</xdr:col>
      <xdr:colOff>50800</xdr:colOff>
      <xdr:row>63</xdr:row>
      <xdr:rowOff>64407</xdr:rowOff>
    </xdr:to>
    <xdr:sp macro="" textlink="">
      <xdr:nvSpPr>
        <xdr:cNvPr id="148" name="楕円 147">
          <a:extLst>
            <a:ext uri="{FF2B5EF4-FFF2-40B4-BE49-F238E27FC236}">
              <a16:creationId xmlns:a16="http://schemas.microsoft.com/office/drawing/2014/main" id="{14008687-ADB2-4F56-9241-91FD36B4D80B}"/>
            </a:ext>
          </a:extLst>
        </xdr:cNvPr>
        <xdr:cNvSpPr/>
      </xdr:nvSpPr>
      <xdr:spPr>
        <a:xfrm>
          <a:off x="10426700" y="1076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112684</xdr:rowOff>
    </xdr:from>
    <xdr:ext cx="469744" cy="259045"/>
    <xdr:sp macro="" textlink="">
      <xdr:nvSpPr>
        <xdr:cNvPr id="149" name="【体育館・プール】&#10;一人当たり面積該当値テキスト">
          <a:extLst>
            <a:ext uri="{FF2B5EF4-FFF2-40B4-BE49-F238E27FC236}">
              <a16:creationId xmlns:a16="http://schemas.microsoft.com/office/drawing/2014/main" id="{033A8446-9370-4008-85BA-C2B364C1789B}"/>
            </a:ext>
          </a:extLst>
        </xdr:cNvPr>
        <xdr:cNvSpPr txBox="1"/>
      </xdr:nvSpPr>
      <xdr:spPr>
        <a:xfrm>
          <a:off x="10515600"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140788</xdr:rowOff>
    </xdr:from>
    <xdr:to>
      <xdr:col>50</xdr:col>
      <xdr:colOff>165100</xdr:colOff>
      <xdr:row>63</xdr:row>
      <xdr:rowOff>70938</xdr:rowOff>
    </xdr:to>
    <xdr:sp macro="" textlink="">
      <xdr:nvSpPr>
        <xdr:cNvPr id="150" name="楕円 149">
          <a:extLst>
            <a:ext uri="{FF2B5EF4-FFF2-40B4-BE49-F238E27FC236}">
              <a16:creationId xmlns:a16="http://schemas.microsoft.com/office/drawing/2014/main" id="{DAC49313-B1DD-4CCA-8C20-549997DE5567}"/>
            </a:ext>
          </a:extLst>
        </xdr:cNvPr>
        <xdr:cNvSpPr/>
      </xdr:nvSpPr>
      <xdr:spPr>
        <a:xfrm>
          <a:off x="9588500" y="1077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13607</xdr:rowOff>
    </xdr:from>
    <xdr:to>
      <xdr:col>55</xdr:col>
      <xdr:colOff>0</xdr:colOff>
      <xdr:row>63</xdr:row>
      <xdr:rowOff>20138</xdr:rowOff>
    </xdr:to>
    <xdr:cxnSp macro="">
      <xdr:nvCxnSpPr>
        <xdr:cNvPr id="151" name="直線コネクタ 150">
          <a:extLst>
            <a:ext uri="{FF2B5EF4-FFF2-40B4-BE49-F238E27FC236}">
              <a16:creationId xmlns:a16="http://schemas.microsoft.com/office/drawing/2014/main" id="{E5E169ED-1D2C-41C4-83E8-D7E06F21CEBB}"/>
            </a:ext>
          </a:extLst>
        </xdr:cNvPr>
        <xdr:cNvCxnSpPr/>
      </xdr:nvCxnSpPr>
      <xdr:spPr>
        <a:xfrm flipV="1">
          <a:off x="9639300" y="1081495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148409</xdr:rowOff>
    </xdr:from>
    <xdr:to>
      <xdr:col>46</xdr:col>
      <xdr:colOff>38100</xdr:colOff>
      <xdr:row>63</xdr:row>
      <xdr:rowOff>78559</xdr:rowOff>
    </xdr:to>
    <xdr:sp macro="" textlink="">
      <xdr:nvSpPr>
        <xdr:cNvPr id="152" name="楕円 151">
          <a:extLst>
            <a:ext uri="{FF2B5EF4-FFF2-40B4-BE49-F238E27FC236}">
              <a16:creationId xmlns:a16="http://schemas.microsoft.com/office/drawing/2014/main" id="{67F11F38-D5A8-4E14-B8CE-8967133CFD49}"/>
            </a:ext>
          </a:extLst>
        </xdr:cNvPr>
        <xdr:cNvSpPr/>
      </xdr:nvSpPr>
      <xdr:spPr>
        <a:xfrm>
          <a:off x="8699500" y="107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20138</xdr:rowOff>
    </xdr:from>
    <xdr:to>
      <xdr:col>50</xdr:col>
      <xdr:colOff>114300</xdr:colOff>
      <xdr:row>63</xdr:row>
      <xdr:rowOff>27759</xdr:rowOff>
    </xdr:to>
    <xdr:cxnSp macro="">
      <xdr:nvCxnSpPr>
        <xdr:cNvPr id="153" name="直線コネクタ 152">
          <a:extLst>
            <a:ext uri="{FF2B5EF4-FFF2-40B4-BE49-F238E27FC236}">
              <a16:creationId xmlns:a16="http://schemas.microsoft.com/office/drawing/2014/main" id="{193B4A4B-8CBA-42CC-8CD9-0DA620B01C8D}"/>
            </a:ext>
          </a:extLst>
        </xdr:cNvPr>
        <xdr:cNvCxnSpPr/>
      </xdr:nvCxnSpPr>
      <xdr:spPr>
        <a:xfrm flipV="1">
          <a:off x="8750300" y="10821488"/>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154940</xdr:rowOff>
    </xdr:from>
    <xdr:to>
      <xdr:col>41</xdr:col>
      <xdr:colOff>101600</xdr:colOff>
      <xdr:row>63</xdr:row>
      <xdr:rowOff>85090</xdr:rowOff>
    </xdr:to>
    <xdr:sp macro="" textlink="">
      <xdr:nvSpPr>
        <xdr:cNvPr id="154" name="楕円 153">
          <a:extLst>
            <a:ext uri="{FF2B5EF4-FFF2-40B4-BE49-F238E27FC236}">
              <a16:creationId xmlns:a16="http://schemas.microsoft.com/office/drawing/2014/main" id="{74E173E7-228F-4D4F-AB93-B00392F6994E}"/>
            </a:ext>
          </a:extLst>
        </xdr:cNvPr>
        <xdr:cNvSpPr/>
      </xdr:nvSpPr>
      <xdr:spPr>
        <a:xfrm>
          <a:off x="7810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27759</xdr:rowOff>
    </xdr:from>
    <xdr:to>
      <xdr:col>45</xdr:col>
      <xdr:colOff>177800</xdr:colOff>
      <xdr:row>63</xdr:row>
      <xdr:rowOff>34290</xdr:rowOff>
    </xdr:to>
    <xdr:cxnSp macro="">
      <xdr:nvCxnSpPr>
        <xdr:cNvPr id="155" name="直線コネクタ 154">
          <a:extLst>
            <a:ext uri="{FF2B5EF4-FFF2-40B4-BE49-F238E27FC236}">
              <a16:creationId xmlns:a16="http://schemas.microsoft.com/office/drawing/2014/main" id="{D870303F-A9E4-47C6-BE2B-EFA87210BF9B}"/>
            </a:ext>
          </a:extLst>
        </xdr:cNvPr>
        <xdr:cNvCxnSpPr/>
      </xdr:nvCxnSpPr>
      <xdr:spPr>
        <a:xfrm flipV="1">
          <a:off x="7861300" y="1082910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162560</xdr:rowOff>
    </xdr:from>
    <xdr:to>
      <xdr:col>36</xdr:col>
      <xdr:colOff>165100</xdr:colOff>
      <xdr:row>63</xdr:row>
      <xdr:rowOff>92710</xdr:rowOff>
    </xdr:to>
    <xdr:sp macro="" textlink="">
      <xdr:nvSpPr>
        <xdr:cNvPr id="156" name="楕円 155">
          <a:extLst>
            <a:ext uri="{FF2B5EF4-FFF2-40B4-BE49-F238E27FC236}">
              <a16:creationId xmlns:a16="http://schemas.microsoft.com/office/drawing/2014/main" id="{A2D0AFC5-F27E-4AF5-BC46-A86888741084}"/>
            </a:ext>
          </a:extLst>
        </xdr:cNvPr>
        <xdr:cNvSpPr/>
      </xdr:nvSpPr>
      <xdr:spPr>
        <a:xfrm>
          <a:off x="6921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34290</xdr:rowOff>
    </xdr:from>
    <xdr:to>
      <xdr:col>41</xdr:col>
      <xdr:colOff>50800</xdr:colOff>
      <xdr:row>63</xdr:row>
      <xdr:rowOff>41910</xdr:rowOff>
    </xdr:to>
    <xdr:cxnSp macro="">
      <xdr:nvCxnSpPr>
        <xdr:cNvPr id="157" name="直線コネクタ 156">
          <a:extLst>
            <a:ext uri="{FF2B5EF4-FFF2-40B4-BE49-F238E27FC236}">
              <a16:creationId xmlns:a16="http://schemas.microsoft.com/office/drawing/2014/main" id="{ACF71A05-765C-48D5-82D9-F7426E9C5F61}"/>
            </a:ext>
          </a:extLst>
        </xdr:cNvPr>
        <xdr:cNvCxnSpPr/>
      </xdr:nvCxnSpPr>
      <xdr:spPr>
        <a:xfrm flipV="1">
          <a:off x="6972300" y="10835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737552A7-EFCA-400B-BB2A-24708C6AF4C6}"/>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DDAC702D-0A57-49F8-9780-8100F353B39D}"/>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8F00A412-2689-4C13-BD38-00E4CB0777AE}"/>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92F51BE2-C2D6-42B7-95EC-EA1C734A7A40}"/>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62065</xdr:rowOff>
    </xdr:from>
    <xdr:ext cx="469744" cy="259045"/>
    <xdr:sp macro="" textlink="">
      <xdr:nvSpPr>
        <xdr:cNvPr id="162" name="n_1mainValue【体育館・プール】&#10;一人当たり面積">
          <a:extLst>
            <a:ext uri="{FF2B5EF4-FFF2-40B4-BE49-F238E27FC236}">
              <a16:creationId xmlns:a16="http://schemas.microsoft.com/office/drawing/2014/main" id="{6A482CD0-B7A0-4EEF-97DE-D3B8EC5D231C}"/>
            </a:ext>
          </a:extLst>
        </xdr:cNvPr>
        <xdr:cNvSpPr txBox="1"/>
      </xdr:nvSpPr>
      <xdr:spPr>
        <a:xfrm>
          <a:off x="9391727"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69686</xdr:rowOff>
    </xdr:from>
    <xdr:ext cx="469744" cy="259045"/>
    <xdr:sp macro="" textlink="">
      <xdr:nvSpPr>
        <xdr:cNvPr id="163" name="n_2mainValue【体育館・プール】&#10;一人当たり面積">
          <a:extLst>
            <a:ext uri="{FF2B5EF4-FFF2-40B4-BE49-F238E27FC236}">
              <a16:creationId xmlns:a16="http://schemas.microsoft.com/office/drawing/2014/main" id="{3976B85B-2763-47B9-9536-50E4B59F8E32}"/>
            </a:ext>
          </a:extLst>
        </xdr:cNvPr>
        <xdr:cNvSpPr txBox="1"/>
      </xdr:nvSpPr>
      <xdr:spPr>
        <a:xfrm>
          <a:off x="8515427" y="1087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76217</xdr:rowOff>
    </xdr:from>
    <xdr:ext cx="469744" cy="259045"/>
    <xdr:sp macro="" textlink="">
      <xdr:nvSpPr>
        <xdr:cNvPr id="164" name="n_3mainValue【体育館・プール】&#10;一人当たり面積">
          <a:extLst>
            <a:ext uri="{FF2B5EF4-FFF2-40B4-BE49-F238E27FC236}">
              <a16:creationId xmlns:a16="http://schemas.microsoft.com/office/drawing/2014/main" id="{7B981835-8793-41E5-B9D5-D14851CF1289}"/>
            </a:ext>
          </a:extLst>
        </xdr:cNvPr>
        <xdr:cNvSpPr txBox="1"/>
      </xdr:nvSpPr>
      <xdr:spPr>
        <a:xfrm>
          <a:off x="7626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83837</xdr:rowOff>
    </xdr:from>
    <xdr:ext cx="469744" cy="259045"/>
    <xdr:sp macro="" textlink="">
      <xdr:nvSpPr>
        <xdr:cNvPr id="165" name="n_4mainValue【体育館・プール】&#10;一人当たり面積">
          <a:extLst>
            <a:ext uri="{FF2B5EF4-FFF2-40B4-BE49-F238E27FC236}">
              <a16:creationId xmlns:a16="http://schemas.microsoft.com/office/drawing/2014/main" id="{1992D0DA-4653-4116-B9CF-EBA763BF29A0}"/>
            </a:ext>
          </a:extLst>
        </xdr:cNvPr>
        <xdr:cNvSpPr txBox="1"/>
      </xdr:nvSpPr>
      <xdr:spPr>
        <a:xfrm>
          <a:off x="6737427"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3B8D89CC-C3E1-426B-B62C-6D6AA7D7700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9EC05162-3D90-4EAA-9553-44BD54C5D57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9DAECA87-CB08-4833-BC03-C4AD43FAFA9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F3D6800B-30C8-41EA-9307-7C563CFC88D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78942C12-B40E-4433-9123-37FB42A99F6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F2C8A573-E44D-49CD-9C93-7DA3D2F2E1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57EBCA63-3112-4777-8CC5-37F420FAFB3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B1A3E79C-3E04-4217-B065-734C0A83DC7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3A7FD451-1C40-40C0-A373-7A2D449FE1D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AB3FC49A-7FEB-4489-B4B1-33ABB81E5DB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862564C7-2E8C-4067-9AEA-94877F52709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32B94D48-5715-4027-8611-635428ED9C9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9000720A-14B3-4BE4-94C1-2FCC7BD91BF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3748F364-876E-4DE7-B670-D94EB57B3F6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B031FB17-F008-47F2-B2EF-E9D063135DD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DD661F8A-E080-441B-9399-4397BFA6FC3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0FC8FE1D-E4A4-4DF1-98E3-3E35A239CA4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29CF5A0D-EC67-45F8-B55D-82D0060766C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4A26D7A0-1286-478E-A219-F967EE889DC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FFF40E5E-6682-49C8-8290-1D4F32E1CA9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A4352E04-3CD2-48EF-8218-E53BAE12773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85169D63-2B3C-41AA-8968-16BD06E08C3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1C6E6A5A-3961-4DC8-A5B9-711EB04E5E4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B9C84B2D-69BB-474A-9A36-0D53ED88BE2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51B5CD04-0B0A-4BEF-AF4A-FC0D9998668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C83046F7-EF93-447F-BD82-7FD2B5D2AF97}"/>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34F5B853-FF72-4E12-A2B1-17FF1DB5C78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7754D915-4A5D-468F-9095-A869ADEAA005}"/>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697C6693-CF80-4118-9741-65F82888B0E6}"/>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EA958204-9B4E-42CB-B4FA-FEBA0E04CD63}"/>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4E8425A3-99D5-4010-B700-1738B586DF69}"/>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1A6D9772-10AF-4BCD-99A2-16A294DBE157}"/>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F7D6CE19-0BC7-489B-9EED-FAC4C57760CE}"/>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46E86329-BF78-44A5-B6EA-9300721B592F}"/>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CE5AB5F4-1D7D-44A2-9EFC-3C22D083CD46}"/>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a:extLst>
            <a:ext uri="{FF2B5EF4-FFF2-40B4-BE49-F238E27FC236}">
              <a16:creationId xmlns:a16="http://schemas.microsoft.com/office/drawing/2014/main" id="{3686FC59-2AF1-477E-A48F-5953C92487CA}"/>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9CFF11D-3AEC-4836-91B1-2A6B13D8ED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1E77406B-0341-4ACC-B567-1580485F21A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5D065A9D-2BBD-444D-8E28-EF0234EE0AE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2DF56613-856B-46DE-9BF0-F69DD929D42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836D8282-FD8E-4E49-AE29-47CC4385B3C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168548</xdr:rowOff>
    </xdr:from>
    <xdr:to>
      <xdr:col>24</xdr:col>
      <xdr:colOff>114300</xdr:colOff>
      <xdr:row>86</xdr:row>
      <xdr:rowOff>98698</xdr:rowOff>
    </xdr:to>
    <xdr:sp macro="" textlink="">
      <xdr:nvSpPr>
        <xdr:cNvPr id="207" name="楕円 206">
          <a:extLst>
            <a:ext uri="{FF2B5EF4-FFF2-40B4-BE49-F238E27FC236}">
              <a16:creationId xmlns:a16="http://schemas.microsoft.com/office/drawing/2014/main" id="{E3B6776C-7748-4FB8-9392-0857F3A05EB8}"/>
            </a:ext>
          </a:extLst>
        </xdr:cNvPr>
        <xdr:cNvSpPr/>
      </xdr:nvSpPr>
      <xdr:spPr>
        <a:xfrm>
          <a:off x="45847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83475</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EF86F0FC-406C-4DD6-A497-6408860CD425}"/>
            </a:ext>
          </a:extLst>
        </xdr:cNvPr>
        <xdr:cNvSpPr txBox="1"/>
      </xdr:nvSpPr>
      <xdr:spPr>
        <a:xfrm>
          <a:off x="4673600" y="1465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163649</xdr:rowOff>
    </xdr:from>
    <xdr:to>
      <xdr:col>20</xdr:col>
      <xdr:colOff>38100</xdr:colOff>
      <xdr:row>86</xdr:row>
      <xdr:rowOff>93799</xdr:rowOff>
    </xdr:to>
    <xdr:sp macro="" textlink="">
      <xdr:nvSpPr>
        <xdr:cNvPr id="209" name="楕円 208">
          <a:extLst>
            <a:ext uri="{FF2B5EF4-FFF2-40B4-BE49-F238E27FC236}">
              <a16:creationId xmlns:a16="http://schemas.microsoft.com/office/drawing/2014/main" id="{55B7C99B-3673-41A8-A8CD-3F3CDC74AFC8}"/>
            </a:ext>
          </a:extLst>
        </xdr:cNvPr>
        <xdr:cNvSpPr/>
      </xdr:nvSpPr>
      <xdr:spPr>
        <a:xfrm>
          <a:off x="37465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42999</xdr:rowOff>
    </xdr:from>
    <xdr:to>
      <xdr:col>24</xdr:col>
      <xdr:colOff>63500</xdr:colOff>
      <xdr:row>86</xdr:row>
      <xdr:rowOff>47898</xdr:rowOff>
    </xdr:to>
    <xdr:cxnSp macro="">
      <xdr:nvCxnSpPr>
        <xdr:cNvPr id="210" name="直線コネクタ 209">
          <a:extLst>
            <a:ext uri="{FF2B5EF4-FFF2-40B4-BE49-F238E27FC236}">
              <a16:creationId xmlns:a16="http://schemas.microsoft.com/office/drawing/2014/main" id="{8BD44F13-3F0D-46C4-917C-649ACD88B0FB}"/>
            </a:ext>
          </a:extLst>
        </xdr:cNvPr>
        <xdr:cNvCxnSpPr/>
      </xdr:nvCxnSpPr>
      <xdr:spPr>
        <a:xfrm>
          <a:off x="3797300" y="14787699"/>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157118</xdr:rowOff>
    </xdr:from>
    <xdr:to>
      <xdr:col>15</xdr:col>
      <xdr:colOff>101600</xdr:colOff>
      <xdr:row>86</xdr:row>
      <xdr:rowOff>87268</xdr:rowOff>
    </xdr:to>
    <xdr:sp macro="" textlink="">
      <xdr:nvSpPr>
        <xdr:cNvPr id="211" name="楕円 210">
          <a:extLst>
            <a:ext uri="{FF2B5EF4-FFF2-40B4-BE49-F238E27FC236}">
              <a16:creationId xmlns:a16="http://schemas.microsoft.com/office/drawing/2014/main" id="{A80F4068-4034-410D-A47F-0EB2483BCCF1}"/>
            </a:ext>
          </a:extLst>
        </xdr:cNvPr>
        <xdr:cNvSpPr/>
      </xdr:nvSpPr>
      <xdr:spPr>
        <a:xfrm>
          <a:off x="28575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36468</xdr:rowOff>
    </xdr:from>
    <xdr:to>
      <xdr:col>19</xdr:col>
      <xdr:colOff>177800</xdr:colOff>
      <xdr:row>86</xdr:row>
      <xdr:rowOff>42999</xdr:rowOff>
    </xdr:to>
    <xdr:cxnSp macro="">
      <xdr:nvCxnSpPr>
        <xdr:cNvPr id="212" name="直線コネクタ 211">
          <a:extLst>
            <a:ext uri="{FF2B5EF4-FFF2-40B4-BE49-F238E27FC236}">
              <a16:creationId xmlns:a16="http://schemas.microsoft.com/office/drawing/2014/main" id="{0EA6C094-24A8-410E-B2E3-4D8601AF2502}"/>
            </a:ext>
          </a:extLst>
        </xdr:cNvPr>
        <xdr:cNvCxnSpPr/>
      </xdr:nvCxnSpPr>
      <xdr:spPr>
        <a:xfrm>
          <a:off x="2908300" y="1478116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57513</xdr:rowOff>
    </xdr:from>
    <xdr:to>
      <xdr:col>10</xdr:col>
      <xdr:colOff>165100</xdr:colOff>
      <xdr:row>84</xdr:row>
      <xdr:rowOff>159113</xdr:rowOff>
    </xdr:to>
    <xdr:sp macro="" textlink="">
      <xdr:nvSpPr>
        <xdr:cNvPr id="213" name="楕円 212">
          <a:extLst>
            <a:ext uri="{FF2B5EF4-FFF2-40B4-BE49-F238E27FC236}">
              <a16:creationId xmlns:a16="http://schemas.microsoft.com/office/drawing/2014/main" id="{DB695AF9-69CA-4B17-81DF-F58BFCC1D404}"/>
            </a:ext>
          </a:extLst>
        </xdr:cNvPr>
        <xdr:cNvSpPr/>
      </xdr:nvSpPr>
      <xdr:spPr>
        <a:xfrm>
          <a:off x="1968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108313</xdr:rowOff>
    </xdr:from>
    <xdr:to>
      <xdr:col>15</xdr:col>
      <xdr:colOff>50800</xdr:colOff>
      <xdr:row>86</xdr:row>
      <xdr:rowOff>36468</xdr:rowOff>
    </xdr:to>
    <xdr:cxnSp macro="">
      <xdr:nvCxnSpPr>
        <xdr:cNvPr id="214" name="直線コネクタ 213">
          <a:extLst>
            <a:ext uri="{FF2B5EF4-FFF2-40B4-BE49-F238E27FC236}">
              <a16:creationId xmlns:a16="http://schemas.microsoft.com/office/drawing/2014/main" id="{C415D0A1-48D7-440B-B1CF-FD9375703B23}"/>
            </a:ext>
          </a:extLst>
        </xdr:cNvPr>
        <xdr:cNvCxnSpPr/>
      </xdr:nvCxnSpPr>
      <xdr:spPr>
        <a:xfrm>
          <a:off x="2019300" y="14510113"/>
          <a:ext cx="889000" cy="27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134257</xdr:rowOff>
    </xdr:from>
    <xdr:to>
      <xdr:col>6</xdr:col>
      <xdr:colOff>38100</xdr:colOff>
      <xdr:row>84</xdr:row>
      <xdr:rowOff>64407</xdr:rowOff>
    </xdr:to>
    <xdr:sp macro="" textlink="">
      <xdr:nvSpPr>
        <xdr:cNvPr id="215" name="楕円 214">
          <a:extLst>
            <a:ext uri="{FF2B5EF4-FFF2-40B4-BE49-F238E27FC236}">
              <a16:creationId xmlns:a16="http://schemas.microsoft.com/office/drawing/2014/main" id="{CEB448FD-DCC7-4A2D-9E5F-09BA2E3914D3}"/>
            </a:ext>
          </a:extLst>
        </xdr:cNvPr>
        <xdr:cNvSpPr/>
      </xdr:nvSpPr>
      <xdr:spPr>
        <a:xfrm>
          <a:off x="10795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13607</xdr:rowOff>
    </xdr:from>
    <xdr:to>
      <xdr:col>10</xdr:col>
      <xdr:colOff>114300</xdr:colOff>
      <xdr:row>84</xdr:row>
      <xdr:rowOff>108313</xdr:rowOff>
    </xdr:to>
    <xdr:cxnSp macro="">
      <xdr:nvCxnSpPr>
        <xdr:cNvPr id="216" name="直線コネクタ 215">
          <a:extLst>
            <a:ext uri="{FF2B5EF4-FFF2-40B4-BE49-F238E27FC236}">
              <a16:creationId xmlns:a16="http://schemas.microsoft.com/office/drawing/2014/main" id="{CAB735B7-B08A-4BA6-B3C1-AF75EB3BA237}"/>
            </a:ext>
          </a:extLst>
        </xdr:cNvPr>
        <xdr:cNvCxnSpPr/>
      </xdr:nvCxnSpPr>
      <xdr:spPr>
        <a:xfrm>
          <a:off x="1130300" y="14415407"/>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7" name="n_1aveValue【福祉施設】&#10;有形固定資産減価償却率">
          <a:extLst>
            <a:ext uri="{FF2B5EF4-FFF2-40B4-BE49-F238E27FC236}">
              <a16:creationId xmlns:a16="http://schemas.microsoft.com/office/drawing/2014/main" id="{E33FF0C7-0C2B-43D6-8D4A-C82C96BE790B}"/>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8" name="n_2aveValue【福祉施設】&#10;有形固定資産減価償却率">
          <a:extLst>
            <a:ext uri="{FF2B5EF4-FFF2-40B4-BE49-F238E27FC236}">
              <a16:creationId xmlns:a16="http://schemas.microsoft.com/office/drawing/2014/main" id="{6A49DD34-3365-49C3-8DC5-581AEFAF0316}"/>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19" name="n_3aveValue【福祉施設】&#10;有形固定資産減価償却率">
          <a:extLst>
            <a:ext uri="{FF2B5EF4-FFF2-40B4-BE49-F238E27FC236}">
              <a16:creationId xmlns:a16="http://schemas.microsoft.com/office/drawing/2014/main" id="{24D0AB06-9116-4AE6-9BB8-8E98F9767D18}"/>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220" name="n_4aveValue【福祉施設】&#10;有形固定資産減価償却率">
          <a:extLst>
            <a:ext uri="{FF2B5EF4-FFF2-40B4-BE49-F238E27FC236}">
              <a16:creationId xmlns:a16="http://schemas.microsoft.com/office/drawing/2014/main" id="{3F9DA7B1-2E87-4EC0-B6A3-E4AE9B0E97AB}"/>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84926</xdr:rowOff>
    </xdr:from>
    <xdr:ext cx="405111" cy="259045"/>
    <xdr:sp macro="" textlink="">
      <xdr:nvSpPr>
        <xdr:cNvPr id="221" name="n_1mainValue【福祉施設】&#10;有形固定資産減価償却率">
          <a:extLst>
            <a:ext uri="{FF2B5EF4-FFF2-40B4-BE49-F238E27FC236}">
              <a16:creationId xmlns:a16="http://schemas.microsoft.com/office/drawing/2014/main" id="{2F50C985-2384-4394-BC62-8380A796F772}"/>
            </a:ext>
          </a:extLst>
        </xdr:cNvPr>
        <xdr:cNvSpPr txBox="1"/>
      </xdr:nvSpPr>
      <xdr:spPr>
        <a:xfrm>
          <a:off x="3582044" y="1482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78395</xdr:rowOff>
    </xdr:from>
    <xdr:ext cx="405111" cy="259045"/>
    <xdr:sp macro="" textlink="">
      <xdr:nvSpPr>
        <xdr:cNvPr id="222" name="n_2mainValue【福祉施設】&#10;有形固定資産減価償却率">
          <a:extLst>
            <a:ext uri="{FF2B5EF4-FFF2-40B4-BE49-F238E27FC236}">
              <a16:creationId xmlns:a16="http://schemas.microsoft.com/office/drawing/2014/main" id="{45B522DC-66EB-4887-BBF8-846105C4B873}"/>
            </a:ext>
          </a:extLst>
        </xdr:cNvPr>
        <xdr:cNvSpPr txBox="1"/>
      </xdr:nvSpPr>
      <xdr:spPr>
        <a:xfrm>
          <a:off x="2705744" y="1482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150240</xdr:rowOff>
    </xdr:from>
    <xdr:ext cx="405111" cy="259045"/>
    <xdr:sp macro="" textlink="">
      <xdr:nvSpPr>
        <xdr:cNvPr id="223" name="n_3mainValue【福祉施設】&#10;有形固定資産減価償却率">
          <a:extLst>
            <a:ext uri="{FF2B5EF4-FFF2-40B4-BE49-F238E27FC236}">
              <a16:creationId xmlns:a16="http://schemas.microsoft.com/office/drawing/2014/main" id="{E02BFB22-E25B-4C22-A2C0-B3C109724055}"/>
            </a:ext>
          </a:extLst>
        </xdr:cNvPr>
        <xdr:cNvSpPr txBox="1"/>
      </xdr:nvSpPr>
      <xdr:spPr>
        <a:xfrm>
          <a:off x="18167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55534</xdr:rowOff>
    </xdr:from>
    <xdr:ext cx="405111" cy="259045"/>
    <xdr:sp macro="" textlink="">
      <xdr:nvSpPr>
        <xdr:cNvPr id="224" name="n_4mainValue【福祉施設】&#10;有形固定資産減価償却率">
          <a:extLst>
            <a:ext uri="{FF2B5EF4-FFF2-40B4-BE49-F238E27FC236}">
              <a16:creationId xmlns:a16="http://schemas.microsoft.com/office/drawing/2014/main" id="{D44A396D-0555-443E-8B0F-1D7B5E4F4E86}"/>
            </a:ext>
          </a:extLst>
        </xdr:cNvPr>
        <xdr:cNvSpPr txBox="1"/>
      </xdr:nvSpPr>
      <xdr:spPr>
        <a:xfrm>
          <a:off x="927744" y="14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6386EB32-2955-451C-946D-E61B843B306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C688B67-581A-4162-B857-4A92F135EC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19773D9C-1424-44FD-BEBA-1740089D1F2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20F8449-0C24-48D7-A0DB-2E15CA44DFE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BF45D772-1F2A-47D8-B1E8-1471940D8EF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7C0FF8B7-EBFF-487C-9507-C3B6DD89868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2BD005C-62A5-4210-9B33-6FBA9AB4C6F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E32E4576-82CC-45C8-8F38-673937B974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93A85ABB-969C-4B39-99E6-C33DB8E6F83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EA7906D3-599B-4086-BB87-C29FFA3B17D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3DF8010D-0293-475B-AE57-7DFB9AB18AF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25D417CD-6217-462C-AD2B-380F98E3E95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D506D647-425D-4DAC-A7AB-9CC036C5704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D2C63196-145F-40AD-BAD4-3812E05D04B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24933FAD-FB45-4E1E-805E-2E8BCA9A8C3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CC148861-7580-4C1D-959A-F73BBB5E643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186255EA-EE79-42F1-B2E9-BC47B7251FB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A94ED9E9-BE79-431B-8142-EFFA505866A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ADCB4BAB-D559-466E-AC64-918456FB743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2F3B677A-F74C-48DB-8981-37E7A4F29FD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CFFE0A2A-F787-44D0-A5BC-9D72EA0E945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8043D522-801F-41AE-9628-D4B9EC20C2D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6EC3BFBE-F6E9-4CDF-B34C-328FAA9664A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11F72612-01E5-4454-8FF5-C66B5BFC69B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C98DDE0F-0976-4718-A1CA-F7414EBCD17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C4E145C3-2A85-41AE-8C17-7416E1C81BEC}"/>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C67588A3-0BA0-4179-9882-F492EA21C571}"/>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C06734BC-4D7E-4CD4-B76E-7386CA4C985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7B99B4E4-7737-4F17-8DBF-B7E42DC8D727}"/>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FB12AEE3-9D41-47A1-8AE3-A2D0DC192148}"/>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ED15A4B3-B9E8-49BA-8B50-40C7D8A6FFCB}"/>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E3747FD7-708A-4309-BDA3-C0D92C6172F6}"/>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1F598F13-2EA5-4EF4-8333-6170EB50669B}"/>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57EB087C-488C-4EE8-B7D8-AB3FA21FCEC5}"/>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E20B6919-9496-4202-B367-9BDA29CB0AC4}"/>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a:extLst>
            <a:ext uri="{FF2B5EF4-FFF2-40B4-BE49-F238E27FC236}">
              <a16:creationId xmlns:a16="http://schemas.microsoft.com/office/drawing/2014/main" id="{B8DA1CD3-C7F6-41EA-A130-FA370C2F74E2}"/>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206E209-4A63-4683-B6B2-FE8CA097255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ABEAEAF4-46E7-49D3-906B-2A0798AF66D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CD4868F-727C-4690-8F5F-E3BABC8C4AC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582F6B38-D49D-4D9C-BAF0-59480380F92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E921EC63-3651-40D0-9CE0-4F58C5CF3D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50437</xdr:rowOff>
    </xdr:from>
    <xdr:to>
      <xdr:col>55</xdr:col>
      <xdr:colOff>50800</xdr:colOff>
      <xdr:row>86</xdr:row>
      <xdr:rowOff>152037</xdr:rowOff>
    </xdr:to>
    <xdr:sp macro="" textlink="">
      <xdr:nvSpPr>
        <xdr:cNvPr id="266" name="楕円 265">
          <a:extLst>
            <a:ext uri="{FF2B5EF4-FFF2-40B4-BE49-F238E27FC236}">
              <a16:creationId xmlns:a16="http://schemas.microsoft.com/office/drawing/2014/main" id="{842E93D3-7F19-4576-9C89-C7298287A270}"/>
            </a:ext>
          </a:extLst>
        </xdr:cNvPr>
        <xdr:cNvSpPr/>
      </xdr:nvSpPr>
      <xdr:spPr>
        <a:xfrm>
          <a:off x="10426700" y="1479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136814</xdr:rowOff>
    </xdr:from>
    <xdr:ext cx="469744" cy="259045"/>
    <xdr:sp macro="" textlink="">
      <xdr:nvSpPr>
        <xdr:cNvPr id="267" name="【福祉施設】&#10;一人当たり面積該当値テキスト">
          <a:extLst>
            <a:ext uri="{FF2B5EF4-FFF2-40B4-BE49-F238E27FC236}">
              <a16:creationId xmlns:a16="http://schemas.microsoft.com/office/drawing/2014/main" id="{EA50CD1B-377F-4CEF-9241-C27EBC7E5102}"/>
            </a:ext>
          </a:extLst>
        </xdr:cNvPr>
        <xdr:cNvSpPr txBox="1"/>
      </xdr:nvSpPr>
      <xdr:spPr>
        <a:xfrm>
          <a:off x="10515600" y="14710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52614</xdr:rowOff>
    </xdr:from>
    <xdr:to>
      <xdr:col>50</xdr:col>
      <xdr:colOff>165100</xdr:colOff>
      <xdr:row>86</xdr:row>
      <xdr:rowOff>154214</xdr:rowOff>
    </xdr:to>
    <xdr:sp macro="" textlink="">
      <xdr:nvSpPr>
        <xdr:cNvPr id="268" name="楕円 267">
          <a:extLst>
            <a:ext uri="{FF2B5EF4-FFF2-40B4-BE49-F238E27FC236}">
              <a16:creationId xmlns:a16="http://schemas.microsoft.com/office/drawing/2014/main" id="{E2B009CC-9D1C-4BE8-94BE-5251775F6CF2}"/>
            </a:ext>
          </a:extLst>
        </xdr:cNvPr>
        <xdr:cNvSpPr/>
      </xdr:nvSpPr>
      <xdr:spPr>
        <a:xfrm>
          <a:off x="9588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101237</xdr:rowOff>
    </xdr:from>
    <xdr:to>
      <xdr:col>55</xdr:col>
      <xdr:colOff>0</xdr:colOff>
      <xdr:row>86</xdr:row>
      <xdr:rowOff>103414</xdr:rowOff>
    </xdr:to>
    <xdr:cxnSp macro="">
      <xdr:nvCxnSpPr>
        <xdr:cNvPr id="269" name="直線コネクタ 268">
          <a:extLst>
            <a:ext uri="{FF2B5EF4-FFF2-40B4-BE49-F238E27FC236}">
              <a16:creationId xmlns:a16="http://schemas.microsoft.com/office/drawing/2014/main" id="{F81689AB-606D-463F-8436-2099E2A0AEAF}"/>
            </a:ext>
          </a:extLst>
        </xdr:cNvPr>
        <xdr:cNvCxnSpPr/>
      </xdr:nvCxnSpPr>
      <xdr:spPr>
        <a:xfrm flipV="1">
          <a:off x="9639300" y="14845937"/>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53702</xdr:rowOff>
    </xdr:from>
    <xdr:to>
      <xdr:col>46</xdr:col>
      <xdr:colOff>38100</xdr:colOff>
      <xdr:row>86</xdr:row>
      <xdr:rowOff>155302</xdr:rowOff>
    </xdr:to>
    <xdr:sp macro="" textlink="">
      <xdr:nvSpPr>
        <xdr:cNvPr id="270" name="楕円 269">
          <a:extLst>
            <a:ext uri="{FF2B5EF4-FFF2-40B4-BE49-F238E27FC236}">
              <a16:creationId xmlns:a16="http://schemas.microsoft.com/office/drawing/2014/main" id="{A18E9F6F-71E4-4969-9245-D7D7669AAED2}"/>
            </a:ext>
          </a:extLst>
        </xdr:cNvPr>
        <xdr:cNvSpPr/>
      </xdr:nvSpPr>
      <xdr:spPr>
        <a:xfrm>
          <a:off x="86995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103414</xdr:rowOff>
    </xdr:from>
    <xdr:to>
      <xdr:col>50</xdr:col>
      <xdr:colOff>114300</xdr:colOff>
      <xdr:row>86</xdr:row>
      <xdr:rowOff>104502</xdr:rowOff>
    </xdr:to>
    <xdr:cxnSp macro="">
      <xdr:nvCxnSpPr>
        <xdr:cNvPr id="271" name="直線コネクタ 270">
          <a:extLst>
            <a:ext uri="{FF2B5EF4-FFF2-40B4-BE49-F238E27FC236}">
              <a16:creationId xmlns:a16="http://schemas.microsoft.com/office/drawing/2014/main" id="{7C4EC8C5-DFF7-4D35-98B7-FD9EB0F34E32}"/>
            </a:ext>
          </a:extLst>
        </xdr:cNvPr>
        <xdr:cNvCxnSpPr/>
      </xdr:nvCxnSpPr>
      <xdr:spPr>
        <a:xfrm flipV="1">
          <a:off x="8750300" y="1484811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163105</xdr:rowOff>
    </xdr:from>
    <xdr:to>
      <xdr:col>41</xdr:col>
      <xdr:colOff>101600</xdr:colOff>
      <xdr:row>86</xdr:row>
      <xdr:rowOff>93255</xdr:rowOff>
    </xdr:to>
    <xdr:sp macro="" textlink="">
      <xdr:nvSpPr>
        <xdr:cNvPr id="272" name="楕円 271">
          <a:extLst>
            <a:ext uri="{FF2B5EF4-FFF2-40B4-BE49-F238E27FC236}">
              <a16:creationId xmlns:a16="http://schemas.microsoft.com/office/drawing/2014/main" id="{DAB20816-FDD9-458F-8596-977E41C32FE0}"/>
            </a:ext>
          </a:extLst>
        </xdr:cNvPr>
        <xdr:cNvSpPr/>
      </xdr:nvSpPr>
      <xdr:spPr>
        <a:xfrm>
          <a:off x="78105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42455</xdr:rowOff>
    </xdr:from>
    <xdr:to>
      <xdr:col>45</xdr:col>
      <xdr:colOff>177800</xdr:colOff>
      <xdr:row>86</xdr:row>
      <xdr:rowOff>104502</xdr:rowOff>
    </xdr:to>
    <xdr:cxnSp macro="">
      <xdr:nvCxnSpPr>
        <xdr:cNvPr id="273" name="直線コネクタ 272">
          <a:extLst>
            <a:ext uri="{FF2B5EF4-FFF2-40B4-BE49-F238E27FC236}">
              <a16:creationId xmlns:a16="http://schemas.microsoft.com/office/drawing/2014/main" id="{E882A3E6-C918-4CD5-888F-921AD4697D24}"/>
            </a:ext>
          </a:extLst>
        </xdr:cNvPr>
        <xdr:cNvCxnSpPr/>
      </xdr:nvCxnSpPr>
      <xdr:spPr>
        <a:xfrm>
          <a:off x="7861300" y="14787155"/>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167458</xdr:rowOff>
    </xdr:from>
    <xdr:to>
      <xdr:col>36</xdr:col>
      <xdr:colOff>165100</xdr:colOff>
      <xdr:row>86</xdr:row>
      <xdr:rowOff>97608</xdr:rowOff>
    </xdr:to>
    <xdr:sp macro="" textlink="">
      <xdr:nvSpPr>
        <xdr:cNvPr id="274" name="楕円 273">
          <a:extLst>
            <a:ext uri="{FF2B5EF4-FFF2-40B4-BE49-F238E27FC236}">
              <a16:creationId xmlns:a16="http://schemas.microsoft.com/office/drawing/2014/main" id="{6FA08F84-1A29-40D2-9DC6-007B6E70016F}"/>
            </a:ext>
          </a:extLst>
        </xdr:cNvPr>
        <xdr:cNvSpPr/>
      </xdr:nvSpPr>
      <xdr:spPr>
        <a:xfrm>
          <a:off x="6921500" y="1474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42455</xdr:rowOff>
    </xdr:from>
    <xdr:to>
      <xdr:col>41</xdr:col>
      <xdr:colOff>50800</xdr:colOff>
      <xdr:row>86</xdr:row>
      <xdr:rowOff>46808</xdr:rowOff>
    </xdr:to>
    <xdr:cxnSp macro="">
      <xdr:nvCxnSpPr>
        <xdr:cNvPr id="275" name="直線コネクタ 274">
          <a:extLst>
            <a:ext uri="{FF2B5EF4-FFF2-40B4-BE49-F238E27FC236}">
              <a16:creationId xmlns:a16="http://schemas.microsoft.com/office/drawing/2014/main" id="{F83A2C0C-CDD6-45E4-9738-29D6749BE770}"/>
            </a:ext>
          </a:extLst>
        </xdr:cNvPr>
        <xdr:cNvCxnSpPr/>
      </xdr:nvCxnSpPr>
      <xdr:spPr>
        <a:xfrm flipV="1">
          <a:off x="6972300" y="14787155"/>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B628FBC0-A2B7-43FF-8B8D-F6B324AC7329}"/>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57F0D110-B3F3-4C49-AF43-4F9B3678068C}"/>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FEF99495-A9BE-43C0-9186-DB0A0B7CBD7C}"/>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a:extLst>
            <a:ext uri="{FF2B5EF4-FFF2-40B4-BE49-F238E27FC236}">
              <a16:creationId xmlns:a16="http://schemas.microsoft.com/office/drawing/2014/main" id="{A2D634D5-5AAD-4B0B-AD3A-C609F98CB799}"/>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145341</xdr:rowOff>
    </xdr:from>
    <xdr:ext cx="469744" cy="259045"/>
    <xdr:sp macro="" textlink="">
      <xdr:nvSpPr>
        <xdr:cNvPr id="280" name="n_1mainValue【福祉施設】&#10;一人当たり面積">
          <a:extLst>
            <a:ext uri="{FF2B5EF4-FFF2-40B4-BE49-F238E27FC236}">
              <a16:creationId xmlns:a16="http://schemas.microsoft.com/office/drawing/2014/main" id="{5B2AC825-5204-4FDB-9FEB-DA8D90AF39E8}"/>
            </a:ext>
          </a:extLst>
        </xdr:cNvPr>
        <xdr:cNvSpPr txBox="1"/>
      </xdr:nvSpPr>
      <xdr:spPr>
        <a:xfrm>
          <a:off x="93917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146429</xdr:rowOff>
    </xdr:from>
    <xdr:ext cx="469744" cy="259045"/>
    <xdr:sp macro="" textlink="">
      <xdr:nvSpPr>
        <xdr:cNvPr id="281" name="n_2mainValue【福祉施設】&#10;一人当たり面積">
          <a:extLst>
            <a:ext uri="{FF2B5EF4-FFF2-40B4-BE49-F238E27FC236}">
              <a16:creationId xmlns:a16="http://schemas.microsoft.com/office/drawing/2014/main" id="{F7F1ABF6-7B95-4CEC-9249-09DBB81699C0}"/>
            </a:ext>
          </a:extLst>
        </xdr:cNvPr>
        <xdr:cNvSpPr txBox="1"/>
      </xdr:nvSpPr>
      <xdr:spPr>
        <a:xfrm>
          <a:off x="8515427"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84382</xdr:rowOff>
    </xdr:from>
    <xdr:ext cx="469744" cy="259045"/>
    <xdr:sp macro="" textlink="">
      <xdr:nvSpPr>
        <xdr:cNvPr id="282" name="n_3mainValue【福祉施設】&#10;一人当たり面積">
          <a:extLst>
            <a:ext uri="{FF2B5EF4-FFF2-40B4-BE49-F238E27FC236}">
              <a16:creationId xmlns:a16="http://schemas.microsoft.com/office/drawing/2014/main" id="{FA6E714A-4B4D-4423-8D1B-CA3F0F798A27}"/>
            </a:ext>
          </a:extLst>
        </xdr:cNvPr>
        <xdr:cNvSpPr txBox="1"/>
      </xdr:nvSpPr>
      <xdr:spPr>
        <a:xfrm>
          <a:off x="7626427" y="1482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88735</xdr:rowOff>
    </xdr:from>
    <xdr:ext cx="469744" cy="259045"/>
    <xdr:sp macro="" textlink="">
      <xdr:nvSpPr>
        <xdr:cNvPr id="283" name="n_4mainValue【福祉施設】&#10;一人当たり面積">
          <a:extLst>
            <a:ext uri="{FF2B5EF4-FFF2-40B4-BE49-F238E27FC236}">
              <a16:creationId xmlns:a16="http://schemas.microsoft.com/office/drawing/2014/main" id="{F3FD933F-F320-4EE9-B64F-80A5F1C3A425}"/>
            </a:ext>
          </a:extLst>
        </xdr:cNvPr>
        <xdr:cNvSpPr txBox="1"/>
      </xdr:nvSpPr>
      <xdr:spPr>
        <a:xfrm>
          <a:off x="6737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BBD83E7B-27F9-4E3A-8B59-A490039B906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5D6E5D4F-CBFF-4BC3-9F06-FD1F75B12D3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603C029E-A38C-4106-BF97-368B04E787D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26D801EA-52A1-44A2-B508-04CC3153D45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13819D01-695E-4270-B178-C15326421B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9B398E10-020A-471F-927E-91F743C982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7CE3F26F-F5FD-4584-9F6D-47E266312D5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86CA354E-823A-4102-9EE7-BA700F7A939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FF083ACC-699F-482B-9C00-5D582155BAD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B9C581FD-7628-4558-8FC4-91C171863D0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0D085D2A-B1DE-46CC-9E4F-BC137F54ABC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6E719B77-5E92-42C7-BA0B-B182846163C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3B8D683D-283B-4184-B4F4-8E52F98A8DB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46F24E7F-42B7-44EE-BCEB-6FB26EB9DE7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9B8F6923-7C39-4132-B5C8-57740CB4ED6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65F629EE-03BC-464F-B141-AF19A788013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4613C508-6907-43EB-992D-C81499DEC4E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FAE04476-FFD9-45DB-A38A-D198618471E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D078464E-2865-4AD0-A303-99A4BFE7C30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219874FB-A36E-4259-AA83-36500B42D84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8F092135-7CD1-4BAF-9F61-716832687B7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F1D75E66-F1FA-41CC-933F-E31B22ABD0B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B224E890-8ECE-4A63-9429-C015D48754D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90108481-C768-4C0F-9514-0F4607767D5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4BEC907B-5529-4C30-80D0-0E6A607145F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6573A51F-4785-49C7-B0DF-B45D72DF91E6}"/>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1661CF01-8692-433F-8BD5-5335B62083BE}"/>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F4D7A1E7-E758-4909-B7A9-1FC1E42269D2}"/>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A06D62FF-E73B-45C7-B900-30F91A96D131}"/>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EF01D538-786D-4156-96F2-D6FE0CBEB940}"/>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9EE83169-DAFD-4795-ADED-E9F7E850AEA3}"/>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1439CBF8-5E21-4E01-A774-76569FC527B9}"/>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5125C51D-1E88-43D8-BB6C-AAD1D76B8F44}"/>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C8736A26-63AF-4B7D-92F3-E6527DB21B82}"/>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3D952AB9-BDC2-4899-AD5A-06DAAE6E8161}"/>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4ACEDBE3-B831-447A-A0D9-60E79D36B4FD}"/>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D132DF6B-F271-468C-B076-C05C0E95E59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FD4758F5-AC67-4851-8AA6-812FC1CE388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DDF053C7-9EBA-4A26-9458-5F605916200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793137AD-02A1-4EAD-88E7-044D1D1B00B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D3A0F4F5-8F7B-48F0-A0AA-E0F47F2B4C2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53158</xdr:rowOff>
    </xdr:from>
    <xdr:to>
      <xdr:col>24</xdr:col>
      <xdr:colOff>114300</xdr:colOff>
      <xdr:row>106</xdr:row>
      <xdr:rowOff>154758</xdr:rowOff>
    </xdr:to>
    <xdr:sp macro="" textlink="">
      <xdr:nvSpPr>
        <xdr:cNvPr id="325" name="楕円 324">
          <a:extLst>
            <a:ext uri="{FF2B5EF4-FFF2-40B4-BE49-F238E27FC236}">
              <a16:creationId xmlns:a16="http://schemas.microsoft.com/office/drawing/2014/main" id="{BAD6DA99-EA34-4351-8C81-9BEB8515A7D8}"/>
            </a:ext>
          </a:extLst>
        </xdr:cNvPr>
        <xdr:cNvSpPr/>
      </xdr:nvSpPr>
      <xdr:spPr>
        <a:xfrm>
          <a:off x="45847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31585</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EE2856D6-F96D-4643-A2D0-A9E13E46368A}"/>
            </a:ext>
          </a:extLst>
        </xdr:cNvPr>
        <xdr:cNvSpPr txBox="1"/>
      </xdr:nvSpPr>
      <xdr:spPr>
        <a:xfrm>
          <a:off x="4673600"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111942</xdr:rowOff>
    </xdr:from>
    <xdr:to>
      <xdr:col>20</xdr:col>
      <xdr:colOff>38100</xdr:colOff>
      <xdr:row>108</xdr:row>
      <xdr:rowOff>42092</xdr:rowOff>
    </xdr:to>
    <xdr:sp macro="" textlink="">
      <xdr:nvSpPr>
        <xdr:cNvPr id="327" name="楕円 326">
          <a:extLst>
            <a:ext uri="{FF2B5EF4-FFF2-40B4-BE49-F238E27FC236}">
              <a16:creationId xmlns:a16="http://schemas.microsoft.com/office/drawing/2014/main" id="{A304B253-0778-4711-98BB-E81BB70015F8}"/>
            </a:ext>
          </a:extLst>
        </xdr:cNvPr>
        <xdr:cNvSpPr/>
      </xdr:nvSpPr>
      <xdr:spPr>
        <a:xfrm>
          <a:off x="3746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103958</xdr:rowOff>
    </xdr:from>
    <xdr:to>
      <xdr:col>24</xdr:col>
      <xdr:colOff>63500</xdr:colOff>
      <xdr:row>107</xdr:row>
      <xdr:rowOff>162742</xdr:rowOff>
    </xdr:to>
    <xdr:cxnSp macro="">
      <xdr:nvCxnSpPr>
        <xdr:cNvPr id="328" name="直線コネクタ 327">
          <a:extLst>
            <a:ext uri="{FF2B5EF4-FFF2-40B4-BE49-F238E27FC236}">
              <a16:creationId xmlns:a16="http://schemas.microsoft.com/office/drawing/2014/main" id="{0954AABE-26FD-4328-B7A5-D16FC68EFD69}"/>
            </a:ext>
          </a:extLst>
        </xdr:cNvPr>
        <xdr:cNvCxnSpPr/>
      </xdr:nvCxnSpPr>
      <xdr:spPr>
        <a:xfrm flipV="1">
          <a:off x="3797300" y="18277658"/>
          <a:ext cx="838200" cy="23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103777</xdr:rowOff>
    </xdr:from>
    <xdr:to>
      <xdr:col>15</xdr:col>
      <xdr:colOff>101600</xdr:colOff>
      <xdr:row>108</xdr:row>
      <xdr:rowOff>33927</xdr:rowOff>
    </xdr:to>
    <xdr:sp macro="" textlink="">
      <xdr:nvSpPr>
        <xdr:cNvPr id="329" name="楕円 328">
          <a:extLst>
            <a:ext uri="{FF2B5EF4-FFF2-40B4-BE49-F238E27FC236}">
              <a16:creationId xmlns:a16="http://schemas.microsoft.com/office/drawing/2014/main" id="{35EECD0D-7871-4F8B-A221-DD1906DFFD33}"/>
            </a:ext>
          </a:extLst>
        </xdr:cNvPr>
        <xdr:cNvSpPr/>
      </xdr:nvSpPr>
      <xdr:spPr>
        <a:xfrm>
          <a:off x="28575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154577</xdr:rowOff>
    </xdr:from>
    <xdr:to>
      <xdr:col>19</xdr:col>
      <xdr:colOff>177800</xdr:colOff>
      <xdr:row>107</xdr:row>
      <xdr:rowOff>162742</xdr:rowOff>
    </xdr:to>
    <xdr:cxnSp macro="">
      <xdr:nvCxnSpPr>
        <xdr:cNvPr id="330" name="直線コネクタ 329">
          <a:extLst>
            <a:ext uri="{FF2B5EF4-FFF2-40B4-BE49-F238E27FC236}">
              <a16:creationId xmlns:a16="http://schemas.microsoft.com/office/drawing/2014/main" id="{9ABEEA2E-4304-4E51-B3B7-2BB698B0E2A8}"/>
            </a:ext>
          </a:extLst>
        </xdr:cNvPr>
        <xdr:cNvCxnSpPr/>
      </xdr:nvCxnSpPr>
      <xdr:spPr>
        <a:xfrm>
          <a:off x="2908300" y="1849972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59689</xdr:rowOff>
    </xdr:from>
    <xdr:to>
      <xdr:col>10</xdr:col>
      <xdr:colOff>165100</xdr:colOff>
      <xdr:row>107</xdr:row>
      <xdr:rowOff>161289</xdr:rowOff>
    </xdr:to>
    <xdr:sp macro="" textlink="">
      <xdr:nvSpPr>
        <xdr:cNvPr id="331" name="楕円 330">
          <a:extLst>
            <a:ext uri="{FF2B5EF4-FFF2-40B4-BE49-F238E27FC236}">
              <a16:creationId xmlns:a16="http://schemas.microsoft.com/office/drawing/2014/main" id="{861D2E9C-B521-4A89-9549-37ECE7D1CCC2}"/>
            </a:ext>
          </a:extLst>
        </xdr:cNvPr>
        <xdr:cNvSpPr/>
      </xdr:nvSpPr>
      <xdr:spPr>
        <a:xfrm>
          <a:off x="1968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110489</xdr:rowOff>
    </xdr:from>
    <xdr:to>
      <xdr:col>15</xdr:col>
      <xdr:colOff>50800</xdr:colOff>
      <xdr:row>107</xdr:row>
      <xdr:rowOff>154577</xdr:rowOff>
    </xdr:to>
    <xdr:cxnSp macro="">
      <xdr:nvCxnSpPr>
        <xdr:cNvPr id="332" name="直線コネクタ 331">
          <a:extLst>
            <a:ext uri="{FF2B5EF4-FFF2-40B4-BE49-F238E27FC236}">
              <a16:creationId xmlns:a16="http://schemas.microsoft.com/office/drawing/2014/main" id="{9953100A-F255-4BC8-8BD9-F223452A3D9A}"/>
            </a:ext>
          </a:extLst>
        </xdr:cNvPr>
        <xdr:cNvCxnSpPr/>
      </xdr:nvCxnSpPr>
      <xdr:spPr>
        <a:xfrm>
          <a:off x="2019300" y="18455639"/>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95613</xdr:rowOff>
    </xdr:from>
    <xdr:to>
      <xdr:col>6</xdr:col>
      <xdr:colOff>38100</xdr:colOff>
      <xdr:row>107</xdr:row>
      <xdr:rowOff>25763</xdr:rowOff>
    </xdr:to>
    <xdr:sp macro="" textlink="">
      <xdr:nvSpPr>
        <xdr:cNvPr id="333" name="楕円 332">
          <a:extLst>
            <a:ext uri="{FF2B5EF4-FFF2-40B4-BE49-F238E27FC236}">
              <a16:creationId xmlns:a16="http://schemas.microsoft.com/office/drawing/2014/main" id="{23AF38F0-7C90-4219-AB74-FAC6E2E47FBD}"/>
            </a:ext>
          </a:extLst>
        </xdr:cNvPr>
        <xdr:cNvSpPr/>
      </xdr:nvSpPr>
      <xdr:spPr>
        <a:xfrm>
          <a:off x="1079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146413</xdr:rowOff>
    </xdr:from>
    <xdr:to>
      <xdr:col>10</xdr:col>
      <xdr:colOff>114300</xdr:colOff>
      <xdr:row>107</xdr:row>
      <xdr:rowOff>110489</xdr:rowOff>
    </xdr:to>
    <xdr:cxnSp macro="">
      <xdr:nvCxnSpPr>
        <xdr:cNvPr id="334" name="直線コネクタ 333">
          <a:extLst>
            <a:ext uri="{FF2B5EF4-FFF2-40B4-BE49-F238E27FC236}">
              <a16:creationId xmlns:a16="http://schemas.microsoft.com/office/drawing/2014/main" id="{CC708673-2F58-4A98-9D4C-F8D77A32221D}"/>
            </a:ext>
          </a:extLst>
        </xdr:cNvPr>
        <xdr:cNvCxnSpPr/>
      </xdr:nvCxnSpPr>
      <xdr:spPr>
        <a:xfrm>
          <a:off x="1130300" y="18320113"/>
          <a:ext cx="889000" cy="13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335" name="n_1aveValue【市民会館】&#10;有形固定資産減価償却率">
          <a:extLst>
            <a:ext uri="{FF2B5EF4-FFF2-40B4-BE49-F238E27FC236}">
              <a16:creationId xmlns:a16="http://schemas.microsoft.com/office/drawing/2014/main" id="{9F1B76C7-CB94-454C-831B-CD82487948FD}"/>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336" name="n_2aveValue【市民会館】&#10;有形固定資産減価償却率">
          <a:extLst>
            <a:ext uri="{FF2B5EF4-FFF2-40B4-BE49-F238E27FC236}">
              <a16:creationId xmlns:a16="http://schemas.microsoft.com/office/drawing/2014/main" id="{0D4C4C1B-91AF-4477-A88E-9EDF400C7A3B}"/>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a:extLst>
            <a:ext uri="{FF2B5EF4-FFF2-40B4-BE49-F238E27FC236}">
              <a16:creationId xmlns:a16="http://schemas.microsoft.com/office/drawing/2014/main" id="{06264A03-C812-4E19-BF7D-6AF4F90BFC5B}"/>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338" name="n_4aveValue【市民会館】&#10;有形固定資産減価償却率">
          <a:extLst>
            <a:ext uri="{FF2B5EF4-FFF2-40B4-BE49-F238E27FC236}">
              <a16:creationId xmlns:a16="http://schemas.microsoft.com/office/drawing/2014/main" id="{DE0780BE-A4DE-452F-9451-23AF2417ED2B}"/>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33219</xdr:rowOff>
    </xdr:from>
    <xdr:ext cx="405111" cy="259045"/>
    <xdr:sp macro="" textlink="">
      <xdr:nvSpPr>
        <xdr:cNvPr id="339" name="n_1mainValue【市民会館】&#10;有形固定資産減価償却率">
          <a:extLst>
            <a:ext uri="{FF2B5EF4-FFF2-40B4-BE49-F238E27FC236}">
              <a16:creationId xmlns:a16="http://schemas.microsoft.com/office/drawing/2014/main" id="{9E3563BD-238F-452C-9348-B489AF2491C4}"/>
            </a:ext>
          </a:extLst>
        </xdr:cNvPr>
        <xdr:cNvSpPr txBox="1"/>
      </xdr:nvSpPr>
      <xdr:spPr>
        <a:xfrm>
          <a:off x="3582044" y="1854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25054</xdr:rowOff>
    </xdr:from>
    <xdr:ext cx="405111" cy="259045"/>
    <xdr:sp macro="" textlink="">
      <xdr:nvSpPr>
        <xdr:cNvPr id="340" name="n_2mainValue【市民会館】&#10;有形固定資産減価償却率">
          <a:extLst>
            <a:ext uri="{FF2B5EF4-FFF2-40B4-BE49-F238E27FC236}">
              <a16:creationId xmlns:a16="http://schemas.microsoft.com/office/drawing/2014/main" id="{5E333A61-6148-46D0-B751-12A35D6A1A63}"/>
            </a:ext>
          </a:extLst>
        </xdr:cNvPr>
        <xdr:cNvSpPr txBox="1"/>
      </xdr:nvSpPr>
      <xdr:spPr>
        <a:xfrm>
          <a:off x="2705744" y="1854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152416</xdr:rowOff>
    </xdr:from>
    <xdr:ext cx="405111" cy="259045"/>
    <xdr:sp macro="" textlink="">
      <xdr:nvSpPr>
        <xdr:cNvPr id="341" name="n_3mainValue【市民会館】&#10;有形固定資産減価償却率">
          <a:extLst>
            <a:ext uri="{FF2B5EF4-FFF2-40B4-BE49-F238E27FC236}">
              <a16:creationId xmlns:a16="http://schemas.microsoft.com/office/drawing/2014/main" id="{0D21D7EE-C50A-4438-9DF0-979DE1BDEAA1}"/>
            </a:ext>
          </a:extLst>
        </xdr:cNvPr>
        <xdr:cNvSpPr txBox="1"/>
      </xdr:nvSpPr>
      <xdr:spPr>
        <a:xfrm>
          <a:off x="181674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16890</xdr:rowOff>
    </xdr:from>
    <xdr:ext cx="405111" cy="259045"/>
    <xdr:sp macro="" textlink="">
      <xdr:nvSpPr>
        <xdr:cNvPr id="342" name="n_4mainValue【市民会館】&#10;有形固定資産減価償却率">
          <a:extLst>
            <a:ext uri="{FF2B5EF4-FFF2-40B4-BE49-F238E27FC236}">
              <a16:creationId xmlns:a16="http://schemas.microsoft.com/office/drawing/2014/main" id="{29947D7E-C35A-454D-B6B2-8CA23F9ABBF1}"/>
            </a:ext>
          </a:extLst>
        </xdr:cNvPr>
        <xdr:cNvSpPr txBox="1"/>
      </xdr:nvSpPr>
      <xdr:spPr>
        <a:xfrm>
          <a:off x="927744" y="1836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A359459B-F1B2-4FC1-A861-FA28F7E102F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F1A6461D-C5FF-42EF-B713-167EEE2C7C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E444C0AB-0681-4F61-BFDF-108121C7806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72AB9DF1-1086-4F1D-A1A0-3592E2717E4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ECD30E47-2951-47AA-B014-AEB82ADE99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19ECFC2A-DC34-41EB-ACBA-5FA8FC3FC95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0EC197EA-411E-4701-B339-5DA8534F3E0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7B8A5206-E550-4C25-BC47-F3E0350214C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9A80603D-9F66-49D1-BCDA-1495E712A01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EB2DFFE8-1F1A-4C8A-9FE2-76DB83954A8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4152E3DE-6579-452E-A0FD-4BABE85D1165}"/>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0C3D48B3-5D44-4A09-ADF9-1CBEE9DD152A}"/>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17ACAF80-2251-4877-BC85-49409F6EDE88}"/>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5A327032-0918-46AF-BDCA-519179E64A1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94775E09-827E-40CD-9335-E54BEBD4B7C7}"/>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0CA6E7C4-C290-4995-9553-12EC3DDEE109}"/>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8B8F6608-124E-454E-B42E-9CC921CE9C06}"/>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6506DDD8-4EEE-4D6E-B016-56FC8501C724}"/>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2D71450C-51CE-49E6-A528-0A5CCB01B63B}"/>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1D22C1D8-DD72-45E2-91F8-3EC728810A9F}"/>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87F53995-7F51-4E22-84A0-9D98AFB23433}"/>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145A9A5B-3FBC-40C8-B8F4-0213FFDAB88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440139DF-1B44-4EC7-8C38-6B8DC5F7C3C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9A3B07BB-40D5-404D-B53E-3B08D5CBF4F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584076C8-D853-4411-95F0-7184F8EB891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B15FC2DD-03CC-4D61-B36E-47AA344A4B8D}"/>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BF140269-73F3-4464-8B03-A68D8A4C4100}"/>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C69B3595-8003-40FC-9F54-2131969455EC}"/>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509A4F07-98EC-42BB-9618-3164CF1F0E01}"/>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638B3BF1-6990-4982-8E5D-6D27F1C97EE7}"/>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373" name="【市民会館】&#10;一人当たり面積平均値テキスト">
          <a:extLst>
            <a:ext uri="{FF2B5EF4-FFF2-40B4-BE49-F238E27FC236}">
              <a16:creationId xmlns:a16="http://schemas.microsoft.com/office/drawing/2014/main" id="{745021BB-5BF3-4714-8A20-4607153D3839}"/>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853C84D9-B950-4807-8303-D0F253A8C556}"/>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1E663271-37D3-4314-AF20-FA6C02980B81}"/>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726413F8-18C2-4095-93B4-65C6408E26C8}"/>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382BFD11-6D7C-48FF-B06E-1A0BC86FA116}"/>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C389008E-EFE7-49F9-B04F-252E9443E63B}"/>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692A3E4B-A284-41CE-973A-710CA1305A0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A04444CE-36B6-4D1B-BEDC-02B596CCADE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CF8076A6-A00A-4F4E-8E4B-10CB5954608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0F7761D3-DD2D-457B-BA4E-04882CBF274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6BA8D699-2801-47ED-BB34-C242094A7EA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144599</xdr:rowOff>
    </xdr:from>
    <xdr:to>
      <xdr:col>55</xdr:col>
      <xdr:colOff>50800</xdr:colOff>
      <xdr:row>107</xdr:row>
      <xdr:rowOff>74749</xdr:rowOff>
    </xdr:to>
    <xdr:sp macro="" textlink="">
      <xdr:nvSpPr>
        <xdr:cNvPr id="384" name="楕円 383">
          <a:extLst>
            <a:ext uri="{FF2B5EF4-FFF2-40B4-BE49-F238E27FC236}">
              <a16:creationId xmlns:a16="http://schemas.microsoft.com/office/drawing/2014/main" id="{92E0AE22-1DF6-48F1-8521-2690D0E0D835}"/>
            </a:ext>
          </a:extLst>
        </xdr:cNvPr>
        <xdr:cNvSpPr/>
      </xdr:nvSpPr>
      <xdr:spPr>
        <a:xfrm>
          <a:off x="104267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123026</xdr:rowOff>
    </xdr:from>
    <xdr:ext cx="469744" cy="259045"/>
    <xdr:sp macro="" textlink="">
      <xdr:nvSpPr>
        <xdr:cNvPr id="385" name="【市民会館】&#10;一人当たり面積該当値テキスト">
          <a:extLst>
            <a:ext uri="{FF2B5EF4-FFF2-40B4-BE49-F238E27FC236}">
              <a16:creationId xmlns:a16="http://schemas.microsoft.com/office/drawing/2014/main" id="{E6286452-1AC6-40F0-85F3-9F87D645A718}"/>
            </a:ext>
          </a:extLst>
        </xdr:cNvPr>
        <xdr:cNvSpPr txBox="1"/>
      </xdr:nvSpPr>
      <xdr:spPr>
        <a:xfrm>
          <a:off x="10515600" y="1829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154395</xdr:rowOff>
    </xdr:from>
    <xdr:to>
      <xdr:col>50</xdr:col>
      <xdr:colOff>165100</xdr:colOff>
      <xdr:row>107</xdr:row>
      <xdr:rowOff>84545</xdr:rowOff>
    </xdr:to>
    <xdr:sp macro="" textlink="">
      <xdr:nvSpPr>
        <xdr:cNvPr id="386" name="楕円 385">
          <a:extLst>
            <a:ext uri="{FF2B5EF4-FFF2-40B4-BE49-F238E27FC236}">
              <a16:creationId xmlns:a16="http://schemas.microsoft.com/office/drawing/2014/main" id="{4CDE2D3C-B3F1-4275-A910-5C8E268E77C7}"/>
            </a:ext>
          </a:extLst>
        </xdr:cNvPr>
        <xdr:cNvSpPr/>
      </xdr:nvSpPr>
      <xdr:spPr>
        <a:xfrm>
          <a:off x="9588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23949</xdr:rowOff>
    </xdr:from>
    <xdr:to>
      <xdr:col>55</xdr:col>
      <xdr:colOff>0</xdr:colOff>
      <xdr:row>107</xdr:row>
      <xdr:rowOff>33745</xdr:rowOff>
    </xdr:to>
    <xdr:cxnSp macro="">
      <xdr:nvCxnSpPr>
        <xdr:cNvPr id="387" name="直線コネクタ 386">
          <a:extLst>
            <a:ext uri="{FF2B5EF4-FFF2-40B4-BE49-F238E27FC236}">
              <a16:creationId xmlns:a16="http://schemas.microsoft.com/office/drawing/2014/main" id="{ED4F2A3A-34F8-4FD2-83F6-58026D172C19}"/>
            </a:ext>
          </a:extLst>
        </xdr:cNvPr>
        <xdr:cNvCxnSpPr/>
      </xdr:nvCxnSpPr>
      <xdr:spPr>
        <a:xfrm flipV="1">
          <a:off x="9639300" y="18369099"/>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162561</xdr:rowOff>
    </xdr:from>
    <xdr:to>
      <xdr:col>46</xdr:col>
      <xdr:colOff>38100</xdr:colOff>
      <xdr:row>107</xdr:row>
      <xdr:rowOff>92711</xdr:rowOff>
    </xdr:to>
    <xdr:sp macro="" textlink="">
      <xdr:nvSpPr>
        <xdr:cNvPr id="388" name="楕円 387">
          <a:extLst>
            <a:ext uri="{FF2B5EF4-FFF2-40B4-BE49-F238E27FC236}">
              <a16:creationId xmlns:a16="http://schemas.microsoft.com/office/drawing/2014/main" id="{C32661C8-E0AD-45C8-B083-5FF76D986C6B}"/>
            </a:ext>
          </a:extLst>
        </xdr:cNvPr>
        <xdr:cNvSpPr/>
      </xdr:nvSpPr>
      <xdr:spPr>
        <a:xfrm>
          <a:off x="8699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33745</xdr:rowOff>
    </xdr:from>
    <xdr:to>
      <xdr:col>50</xdr:col>
      <xdr:colOff>114300</xdr:colOff>
      <xdr:row>107</xdr:row>
      <xdr:rowOff>41911</xdr:rowOff>
    </xdr:to>
    <xdr:cxnSp macro="">
      <xdr:nvCxnSpPr>
        <xdr:cNvPr id="389" name="直線コネクタ 388">
          <a:extLst>
            <a:ext uri="{FF2B5EF4-FFF2-40B4-BE49-F238E27FC236}">
              <a16:creationId xmlns:a16="http://schemas.microsoft.com/office/drawing/2014/main" id="{47C3BB75-AF2E-46F4-987C-1B7BA8C8C87F}"/>
            </a:ext>
          </a:extLst>
        </xdr:cNvPr>
        <xdr:cNvCxnSpPr/>
      </xdr:nvCxnSpPr>
      <xdr:spPr>
        <a:xfrm flipV="1">
          <a:off x="8750300" y="1837889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25400</xdr:rowOff>
    </xdr:from>
    <xdr:to>
      <xdr:col>41</xdr:col>
      <xdr:colOff>101600</xdr:colOff>
      <xdr:row>106</xdr:row>
      <xdr:rowOff>127000</xdr:rowOff>
    </xdr:to>
    <xdr:sp macro="" textlink="">
      <xdr:nvSpPr>
        <xdr:cNvPr id="390" name="楕円 389">
          <a:extLst>
            <a:ext uri="{FF2B5EF4-FFF2-40B4-BE49-F238E27FC236}">
              <a16:creationId xmlns:a16="http://schemas.microsoft.com/office/drawing/2014/main" id="{3DE4551E-1BC4-4F4E-84BC-6CE89652346E}"/>
            </a:ext>
          </a:extLst>
        </xdr:cNvPr>
        <xdr:cNvSpPr/>
      </xdr:nvSpPr>
      <xdr:spPr>
        <a:xfrm>
          <a:off x="781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76200</xdr:rowOff>
    </xdr:from>
    <xdr:to>
      <xdr:col>45</xdr:col>
      <xdr:colOff>177800</xdr:colOff>
      <xdr:row>107</xdr:row>
      <xdr:rowOff>41911</xdr:rowOff>
    </xdr:to>
    <xdr:cxnSp macro="">
      <xdr:nvCxnSpPr>
        <xdr:cNvPr id="391" name="直線コネクタ 390">
          <a:extLst>
            <a:ext uri="{FF2B5EF4-FFF2-40B4-BE49-F238E27FC236}">
              <a16:creationId xmlns:a16="http://schemas.microsoft.com/office/drawing/2014/main" id="{CCC907F2-414E-4A18-AACD-13FFD394B84C}"/>
            </a:ext>
          </a:extLst>
        </xdr:cNvPr>
        <xdr:cNvCxnSpPr/>
      </xdr:nvCxnSpPr>
      <xdr:spPr>
        <a:xfrm>
          <a:off x="7861300" y="182499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40095</xdr:rowOff>
    </xdr:from>
    <xdr:to>
      <xdr:col>36</xdr:col>
      <xdr:colOff>165100</xdr:colOff>
      <xdr:row>106</xdr:row>
      <xdr:rowOff>141695</xdr:rowOff>
    </xdr:to>
    <xdr:sp macro="" textlink="">
      <xdr:nvSpPr>
        <xdr:cNvPr id="392" name="楕円 391">
          <a:extLst>
            <a:ext uri="{FF2B5EF4-FFF2-40B4-BE49-F238E27FC236}">
              <a16:creationId xmlns:a16="http://schemas.microsoft.com/office/drawing/2014/main" id="{F6F4B2C2-1460-4D84-83D2-AD51C0F832E7}"/>
            </a:ext>
          </a:extLst>
        </xdr:cNvPr>
        <xdr:cNvSpPr/>
      </xdr:nvSpPr>
      <xdr:spPr>
        <a:xfrm>
          <a:off x="6921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76200</xdr:rowOff>
    </xdr:from>
    <xdr:to>
      <xdr:col>41</xdr:col>
      <xdr:colOff>50800</xdr:colOff>
      <xdr:row>106</xdr:row>
      <xdr:rowOff>90895</xdr:rowOff>
    </xdr:to>
    <xdr:cxnSp macro="">
      <xdr:nvCxnSpPr>
        <xdr:cNvPr id="393" name="直線コネクタ 392">
          <a:extLst>
            <a:ext uri="{FF2B5EF4-FFF2-40B4-BE49-F238E27FC236}">
              <a16:creationId xmlns:a16="http://schemas.microsoft.com/office/drawing/2014/main" id="{88AB1C51-8B57-4087-A84A-DE4792851810}"/>
            </a:ext>
          </a:extLst>
        </xdr:cNvPr>
        <xdr:cNvCxnSpPr/>
      </xdr:nvCxnSpPr>
      <xdr:spPr>
        <a:xfrm flipV="1">
          <a:off x="6972300" y="1824990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394" name="n_1aveValue【市民会館】&#10;一人当たり面積">
          <a:extLst>
            <a:ext uri="{FF2B5EF4-FFF2-40B4-BE49-F238E27FC236}">
              <a16:creationId xmlns:a16="http://schemas.microsoft.com/office/drawing/2014/main" id="{C001471B-74FF-46A3-9FDA-2079C88E180C}"/>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395" name="n_2aveValue【市民会館】&#10;一人当たり面積">
          <a:extLst>
            <a:ext uri="{FF2B5EF4-FFF2-40B4-BE49-F238E27FC236}">
              <a16:creationId xmlns:a16="http://schemas.microsoft.com/office/drawing/2014/main" id="{F9AD1099-A884-421D-9662-7BC74856A63C}"/>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396" name="n_3aveValue【市民会館】&#10;一人当たり面積">
          <a:extLst>
            <a:ext uri="{FF2B5EF4-FFF2-40B4-BE49-F238E27FC236}">
              <a16:creationId xmlns:a16="http://schemas.microsoft.com/office/drawing/2014/main" id="{B4E90A09-747B-4579-96CA-FEB2FA45982F}"/>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397" name="n_4aveValue【市民会館】&#10;一人当たり面積">
          <a:extLst>
            <a:ext uri="{FF2B5EF4-FFF2-40B4-BE49-F238E27FC236}">
              <a16:creationId xmlns:a16="http://schemas.microsoft.com/office/drawing/2014/main" id="{EDA19B9A-0989-48A0-B720-D43EEEFFAC6E}"/>
            </a:ext>
          </a:extLst>
        </xdr:cNvPr>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75672</xdr:rowOff>
    </xdr:from>
    <xdr:ext cx="469744" cy="259045"/>
    <xdr:sp macro="" textlink="">
      <xdr:nvSpPr>
        <xdr:cNvPr id="398" name="n_1mainValue【市民会館】&#10;一人当たり面積">
          <a:extLst>
            <a:ext uri="{FF2B5EF4-FFF2-40B4-BE49-F238E27FC236}">
              <a16:creationId xmlns:a16="http://schemas.microsoft.com/office/drawing/2014/main" id="{B0CE4320-D9C5-4301-8337-09CE05BAD4DE}"/>
            </a:ext>
          </a:extLst>
        </xdr:cNvPr>
        <xdr:cNvSpPr txBox="1"/>
      </xdr:nvSpPr>
      <xdr:spPr>
        <a:xfrm>
          <a:off x="9391727" y="1842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83838</xdr:rowOff>
    </xdr:from>
    <xdr:ext cx="469744" cy="259045"/>
    <xdr:sp macro="" textlink="">
      <xdr:nvSpPr>
        <xdr:cNvPr id="399" name="n_2mainValue【市民会館】&#10;一人当たり面積">
          <a:extLst>
            <a:ext uri="{FF2B5EF4-FFF2-40B4-BE49-F238E27FC236}">
              <a16:creationId xmlns:a16="http://schemas.microsoft.com/office/drawing/2014/main" id="{74E6DDB4-D541-41F0-8050-60742ACABAA5}"/>
            </a:ext>
          </a:extLst>
        </xdr:cNvPr>
        <xdr:cNvSpPr txBox="1"/>
      </xdr:nvSpPr>
      <xdr:spPr>
        <a:xfrm>
          <a:off x="8515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143527</xdr:rowOff>
    </xdr:from>
    <xdr:ext cx="469744" cy="259045"/>
    <xdr:sp macro="" textlink="">
      <xdr:nvSpPr>
        <xdr:cNvPr id="400" name="n_3mainValue【市民会館】&#10;一人当たり面積">
          <a:extLst>
            <a:ext uri="{FF2B5EF4-FFF2-40B4-BE49-F238E27FC236}">
              <a16:creationId xmlns:a16="http://schemas.microsoft.com/office/drawing/2014/main" id="{EF30D736-5179-4D69-A8DC-430DC458A0C9}"/>
            </a:ext>
          </a:extLst>
        </xdr:cNvPr>
        <xdr:cNvSpPr txBox="1"/>
      </xdr:nvSpPr>
      <xdr:spPr>
        <a:xfrm>
          <a:off x="7626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158222</xdr:rowOff>
    </xdr:from>
    <xdr:ext cx="469744" cy="259045"/>
    <xdr:sp macro="" textlink="">
      <xdr:nvSpPr>
        <xdr:cNvPr id="401" name="n_4mainValue【市民会館】&#10;一人当たり面積">
          <a:extLst>
            <a:ext uri="{FF2B5EF4-FFF2-40B4-BE49-F238E27FC236}">
              <a16:creationId xmlns:a16="http://schemas.microsoft.com/office/drawing/2014/main" id="{5608D370-1B0F-413F-9A2F-A646D729FF7C}"/>
            </a:ext>
          </a:extLst>
        </xdr:cNvPr>
        <xdr:cNvSpPr txBox="1"/>
      </xdr:nvSpPr>
      <xdr:spPr>
        <a:xfrm>
          <a:off x="6737427" y="1798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19FD20EF-D0FE-430B-826B-8922575D938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DF9C5AF0-BAE0-48E9-BCC8-BDFBC39679F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368857B4-1128-402F-B34D-49992E161D5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7D36C1D6-00A1-4B46-BE95-01D6B869CE6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F56715B9-338C-4171-88CA-8694014F996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63C6E766-23CD-4CDA-8FAB-3729EB91F5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2D02B8C6-8A12-4F5D-B573-9BC7A4B9DE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F160AA10-6CF3-434D-9B4D-874E8D9FD77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A316E65F-8EEC-40ED-BB27-CE6E8A0F373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B1E6AD99-4AD8-4E8C-B663-2E417B52EF8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3DF96B60-9DE2-4794-80FE-ABB1BCF9CED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F01DA452-A532-40CA-A593-B4BEAA279A0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951C8155-FC9D-4FF3-BAAF-CE5060F5153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A1C59C0A-23CD-40CE-9A5A-C9C5A1D2BDA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DD3C5823-6600-4C6B-82DA-6A59EA2DDD1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76DC403A-11D8-4B01-8977-D613B7C1151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143E9DC1-2A3B-441A-998F-7309CBA5DC6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FFF9277F-BFC1-499C-B922-FBCB8ABA5B1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BCAD9A4F-3BB6-4AED-A2A7-21897D49807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C3457963-0057-4FB1-B7A4-DE60CDFACEB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2B9D5156-BCD3-4167-8FBB-8D6E3983BA7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A5DBCDC4-E042-4A81-9200-44F8D85A4B1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5B09777A-5221-45B1-ACC8-090C1359DFD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2C8FBC79-A751-40AB-A561-0E556E3C4DD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3AD6E581-DCC0-4B2B-9806-43436BC4CF8F}"/>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29AA2F49-1CC0-4823-A0F0-DCC2BA9AC8B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23F9ABA9-5FA7-4BE1-836E-D5B28DD6CD2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C97E734B-D56E-4378-968E-C17C2101456E}"/>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7020E1B1-1A31-4B7D-B385-8C1DDA412B02}"/>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E9F3122C-78C8-496E-A383-F86FA3D23C71}"/>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01022DAC-BC0F-4974-8B8C-93B2A79CE95F}"/>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CCD8CBB0-5D11-4F43-923D-A4A461D4142F}"/>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3E37A578-8485-4D9B-BAC9-71013165E82A}"/>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1B44C10C-C076-4F96-8781-4F54FA47D9DB}"/>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DC2EDA16-20D9-4C09-83F2-33C4C068EA3A}"/>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51101EB-DB93-4E7C-8BE7-E9844CFD665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2231E3A-7E7E-40EB-BB73-A9D104CCF59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085EEB8-ADC2-4E2D-A03D-C3277604ED6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E1399B2B-6B51-43CD-A265-8FDFA73BC8B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0C0460C0-F0C8-4E5D-BA30-DB0FB130023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69215</xdr:rowOff>
    </xdr:from>
    <xdr:to>
      <xdr:col>85</xdr:col>
      <xdr:colOff>177800</xdr:colOff>
      <xdr:row>39</xdr:row>
      <xdr:rowOff>170815</xdr:rowOff>
    </xdr:to>
    <xdr:sp macro="" textlink="">
      <xdr:nvSpPr>
        <xdr:cNvPr id="442" name="楕円 441">
          <a:extLst>
            <a:ext uri="{FF2B5EF4-FFF2-40B4-BE49-F238E27FC236}">
              <a16:creationId xmlns:a16="http://schemas.microsoft.com/office/drawing/2014/main" id="{2551ED20-0AE9-419C-BDDD-DDA907EF7176}"/>
            </a:ext>
          </a:extLst>
        </xdr:cNvPr>
        <xdr:cNvSpPr/>
      </xdr:nvSpPr>
      <xdr:spPr>
        <a:xfrm>
          <a:off x="162687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47642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3E733879-089F-44A1-A4BF-1F11CDBD2C2F}"/>
            </a:ext>
          </a:extLst>
        </xdr:cNvPr>
        <xdr:cNvSpPr txBox="1"/>
      </xdr:nvSpPr>
      <xdr:spPr>
        <a:xfrm>
          <a:off x="16357600"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27305</xdr:rowOff>
    </xdr:from>
    <xdr:to>
      <xdr:col>81</xdr:col>
      <xdr:colOff>101600</xdr:colOff>
      <xdr:row>39</xdr:row>
      <xdr:rowOff>128905</xdr:rowOff>
    </xdr:to>
    <xdr:sp macro="" textlink="">
      <xdr:nvSpPr>
        <xdr:cNvPr id="444" name="楕円 443">
          <a:extLst>
            <a:ext uri="{FF2B5EF4-FFF2-40B4-BE49-F238E27FC236}">
              <a16:creationId xmlns:a16="http://schemas.microsoft.com/office/drawing/2014/main" id="{62D601C4-E3CB-46EA-AE10-B4CC0B64BD3E}"/>
            </a:ext>
          </a:extLst>
        </xdr:cNvPr>
        <xdr:cNvSpPr/>
      </xdr:nvSpPr>
      <xdr:spPr>
        <a:xfrm>
          <a:off x="154305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78105</xdr:rowOff>
    </xdr:from>
    <xdr:to>
      <xdr:col>85</xdr:col>
      <xdr:colOff>127000</xdr:colOff>
      <xdr:row>39</xdr:row>
      <xdr:rowOff>120015</xdr:rowOff>
    </xdr:to>
    <xdr:cxnSp macro="">
      <xdr:nvCxnSpPr>
        <xdr:cNvPr id="445" name="直線コネクタ 444">
          <a:extLst>
            <a:ext uri="{FF2B5EF4-FFF2-40B4-BE49-F238E27FC236}">
              <a16:creationId xmlns:a16="http://schemas.microsoft.com/office/drawing/2014/main" id="{E1DCDDFF-FD59-42E5-BF08-EF57EFADF726}"/>
            </a:ext>
          </a:extLst>
        </xdr:cNvPr>
        <xdr:cNvCxnSpPr/>
      </xdr:nvCxnSpPr>
      <xdr:spPr>
        <a:xfrm>
          <a:off x="15481300" y="67646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158750</xdr:rowOff>
    </xdr:from>
    <xdr:to>
      <xdr:col>76</xdr:col>
      <xdr:colOff>165100</xdr:colOff>
      <xdr:row>39</xdr:row>
      <xdr:rowOff>88900</xdr:rowOff>
    </xdr:to>
    <xdr:sp macro="" textlink="">
      <xdr:nvSpPr>
        <xdr:cNvPr id="446" name="楕円 445">
          <a:extLst>
            <a:ext uri="{FF2B5EF4-FFF2-40B4-BE49-F238E27FC236}">
              <a16:creationId xmlns:a16="http://schemas.microsoft.com/office/drawing/2014/main" id="{884ABD1F-B155-4863-A888-8FCB5D617426}"/>
            </a:ext>
          </a:extLst>
        </xdr:cNvPr>
        <xdr:cNvSpPr/>
      </xdr:nvSpPr>
      <xdr:spPr>
        <a:xfrm>
          <a:off x="14541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38100</xdr:rowOff>
    </xdr:from>
    <xdr:to>
      <xdr:col>81</xdr:col>
      <xdr:colOff>50800</xdr:colOff>
      <xdr:row>39</xdr:row>
      <xdr:rowOff>78105</xdr:rowOff>
    </xdr:to>
    <xdr:cxnSp macro="">
      <xdr:nvCxnSpPr>
        <xdr:cNvPr id="447" name="直線コネクタ 446">
          <a:extLst>
            <a:ext uri="{FF2B5EF4-FFF2-40B4-BE49-F238E27FC236}">
              <a16:creationId xmlns:a16="http://schemas.microsoft.com/office/drawing/2014/main" id="{4EACB6B7-90F1-49E6-835E-D435742D3A06}"/>
            </a:ext>
          </a:extLst>
        </xdr:cNvPr>
        <xdr:cNvCxnSpPr/>
      </xdr:nvCxnSpPr>
      <xdr:spPr>
        <a:xfrm>
          <a:off x="14592300" y="67246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118745</xdr:rowOff>
    </xdr:from>
    <xdr:to>
      <xdr:col>72</xdr:col>
      <xdr:colOff>38100</xdr:colOff>
      <xdr:row>39</xdr:row>
      <xdr:rowOff>48895</xdr:rowOff>
    </xdr:to>
    <xdr:sp macro="" textlink="">
      <xdr:nvSpPr>
        <xdr:cNvPr id="448" name="楕円 447">
          <a:extLst>
            <a:ext uri="{FF2B5EF4-FFF2-40B4-BE49-F238E27FC236}">
              <a16:creationId xmlns:a16="http://schemas.microsoft.com/office/drawing/2014/main" id="{DD07B239-6FCF-41CE-A62E-693BEACC0B6C}"/>
            </a:ext>
          </a:extLst>
        </xdr:cNvPr>
        <xdr:cNvSpPr/>
      </xdr:nvSpPr>
      <xdr:spPr>
        <a:xfrm>
          <a:off x="13652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169545</xdr:rowOff>
    </xdr:from>
    <xdr:to>
      <xdr:col>76</xdr:col>
      <xdr:colOff>114300</xdr:colOff>
      <xdr:row>39</xdr:row>
      <xdr:rowOff>38100</xdr:rowOff>
    </xdr:to>
    <xdr:cxnSp macro="">
      <xdr:nvCxnSpPr>
        <xdr:cNvPr id="449" name="直線コネクタ 448">
          <a:extLst>
            <a:ext uri="{FF2B5EF4-FFF2-40B4-BE49-F238E27FC236}">
              <a16:creationId xmlns:a16="http://schemas.microsoft.com/office/drawing/2014/main" id="{FF4853D1-1625-43C1-96F5-B8F43F48ACA7}"/>
            </a:ext>
          </a:extLst>
        </xdr:cNvPr>
        <xdr:cNvCxnSpPr/>
      </xdr:nvCxnSpPr>
      <xdr:spPr>
        <a:xfrm>
          <a:off x="13703300" y="66846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13970</xdr:rowOff>
    </xdr:from>
    <xdr:to>
      <xdr:col>67</xdr:col>
      <xdr:colOff>101600</xdr:colOff>
      <xdr:row>39</xdr:row>
      <xdr:rowOff>115570</xdr:rowOff>
    </xdr:to>
    <xdr:sp macro="" textlink="">
      <xdr:nvSpPr>
        <xdr:cNvPr id="450" name="楕円 449">
          <a:extLst>
            <a:ext uri="{FF2B5EF4-FFF2-40B4-BE49-F238E27FC236}">
              <a16:creationId xmlns:a16="http://schemas.microsoft.com/office/drawing/2014/main" id="{302EACB7-569C-4352-AE13-03CDAA9E2AFE}"/>
            </a:ext>
          </a:extLst>
        </xdr:cNvPr>
        <xdr:cNvSpPr/>
      </xdr:nvSpPr>
      <xdr:spPr>
        <a:xfrm>
          <a:off x="12763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169545</xdr:rowOff>
    </xdr:from>
    <xdr:to>
      <xdr:col>71</xdr:col>
      <xdr:colOff>177800</xdr:colOff>
      <xdr:row>39</xdr:row>
      <xdr:rowOff>64770</xdr:rowOff>
    </xdr:to>
    <xdr:cxnSp macro="">
      <xdr:nvCxnSpPr>
        <xdr:cNvPr id="451" name="直線コネクタ 450">
          <a:extLst>
            <a:ext uri="{FF2B5EF4-FFF2-40B4-BE49-F238E27FC236}">
              <a16:creationId xmlns:a16="http://schemas.microsoft.com/office/drawing/2014/main" id="{6D243F3B-3C0B-4354-BE54-F284FEEC9E23}"/>
            </a:ext>
          </a:extLst>
        </xdr:cNvPr>
        <xdr:cNvCxnSpPr/>
      </xdr:nvCxnSpPr>
      <xdr:spPr>
        <a:xfrm flipV="1">
          <a:off x="12814300" y="668464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82992876-AB0C-45CE-8D81-66AC9CE9B92D}"/>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B6A6FB15-AACA-4CD6-B4F4-D7CE35E03A12}"/>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934EA8E0-5B1E-455F-AD92-3EF1B3D07065}"/>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8EC24F4B-82BC-4952-800B-60D024EE309A}"/>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120032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8266A1AD-8776-4841-9869-D2F3502E4882}"/>
            </a:ext>
          </a:extLst>
        </xdr:cNvPr>
        <xdr:cNvSpPr txBox="1"/>
      </xdr:nvSpPr>
      <xdr:spPr>
        <a:xfrm>
          <a:off x="15266044"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80027</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BA816C8C-C773-4103-9101-CEB37601F7E6}"/>
            </a:ext>
          </a:extLst>
        </xdr:cNvPr>
        <xdr:cNvSpPr txBox="1"/>
      </xdr:nvSpPr>
      <xdr:spPr>
        <a:xfrm>
          <a:off x="14389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40022</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B73D6F24-CB26-414D-B7DF-176AEB931E01}"/>
            </a:ext>
          </a:extLst>
        </xdr:cNvPr>
        <xdr:cNvSpPr txBox="1"/>
      </xdr:nvSpPr>
      <xdr:spPr>
        <a:xfrm>
          <a:off x="1350074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106697</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A9F235B2-38C8-4A02-B793-5A0439C86E2B}"/>
            </a:ext>
          </a:extLst>
        </xdr:cNvPr>
        <xdr:cNvSpPr txBox="1"/>
      </xdr:nvSpPr>
      <xdr:spPr>
        <a:xfrm>
          <a:off x="12611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C20BAE3A-803E-47A3-933F-BAC13DB271F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451D7997-0B97-47FB-ACD1-82966629C69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1FB867DF-FCA9-4AF5-8A61-B48448980D2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ECB1E7F3-08B5-407E-83D5-C7C37E7A96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01CB8A76-DF52-4110-920F-1C15FD6E94A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A9D48D8A-D99B-4218-B385-D9387D7A34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56585FF6-624E-4A3E-9A7B-B866E431B7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F1BBE992-D552-4865-8F53-8FE744706BB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58A13571-6BB1-4433-B99D-9AFFB9FA2E5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5153AEF9-4F71-4B12-A367-45286F04658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17102199-028F-4F6A-8690-2D9DABDC260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3891C524-B263-45E2-97CD-AF0E0D7D54E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5803FCE2-B582-48BF-B2E1-32EEBF41B5C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9B2414BE-E71A-4F20-B978-E373157236D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556F7D7E-1BDB-456C-A0DF-B93029ED7CD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91B33454-729A-46CD-BD61-2F5E893658C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628DC452-7577-4C01-8D2C-D59CEC3529D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7861FA65-9C4C-4685-AEFB-AFD0B7AE7BB7}"/>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70016581-CAA1-4227-ADBA-6F4907E7B0C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A699CB85-28A8-4F39-88BE-7D1A077C7E1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679F0435-47B5-4AF8-AABB-69FBC0EAF4F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1D086BD4-D2A1-4989-A607-8BCC2E68FA21}"/>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989890DF-A4F4-47D5-94A4-6CCFA99B89EC}"/>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BF006C4E-CA79-4F1E-A0BF-DF5AD323BA3D}"/>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C8E699BE-435A-4B6F-943D-C0DD54D4691C}"/>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944351BB-EF6A-4AC9-98B8-39A0FE3BF40B}"/>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6B853C62-BE94-4146-9950-44ABC92AA6D0}"/>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2CEAABD3-F316-4CF9-9853-31DFC66D704A}"/>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5ED6A415-C376-4C32-B91E-2359DA1843EE}"/>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E64D02C6-3AD3-4CFF-BBFB-608D2B6CD7CE}"/>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70B93674-1333-4BDA-A5BB-4547C08FA294}"/>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2CDC69E3-CAB9-490F-92F0-673738BBFA9F}"/>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FFC3441-8130-43AD-A851-9CB7022E88D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24EED0CE-E888-48A3-B2C9-DA7E6F976F7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6311F26-C261-4EC9-80CE-D2CEA4D0AA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2FF8DE3-6D5E-4E69-8742-402F3EEA5FB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FDF9F1C-5EBB-4B92-89D4-1FFD0B15C6D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105661</xdr:rowOff>
    </xdr:from>
    <xdr:to>
      <xdr:col>116</xdr:col>
      <xdr:colOff>114300</xdr:colOff>
      <xdr:row>35</xdr:row>
      <xdr:rowOff>35811</xdr:rowOff>
    </xdr:to>
    <xdr:sp macro="" textlink="">
      <xdr:nvSpPr>
        <xdr:cNvPr id="497" name="楕円 496">
          <a:extLst>
            <a:ext uri="{FF2B5EF4-FFF2-40B4-BE49-F238E27FC236}">
              <a16:creationId xmlns:a16="http://schemas.microsoft.com/office/drawing/2014/main" id="{CE3CBA6E-F2FC-4D1E-99E1-E1F4C7D39483}"/>
            </a:ext>
          </a:extLst>
        </xdr:cNvPr>
        <xdr:cNvSpPr/>
      </xdr:nvSpPr>
      <xdr:spPr>
        <a:xfrm>
          <a:off x="22110700" y="59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20588</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2456F8E4-D0D9-4F47-ADAC-40D1BAC4575D}"/>
            </a:ext>
          </a:extLst>
        </xdr:cNvPr>
        <xdr:cNvSpPr txBox="1"/>
      </xdr:nvSpPr>
      <xdr:spPr>
        <a:xfrm>
          <a:off x="22199600" y="584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136646</xdr:rowOff>
    </xdr:from>
    <xdr:to>
      <xdr:col>112</xdr:col>
      <xdr:colOff>38100</xdr:colOff>
      <xdr:row>35</xdr:row>
      <xdr:rowOff>66796</xdr:rowOff>
    </xdr:to>
    <xdr:sp macro="" textlink="">
      <xdr:nvSpPr>
        <xdr:cNvPr id="499" name="楕円 498">
          <a:extLst>
            <a:ext uri="{FF2B5EF4-FFF2-40B4-BE49-F238E27FC236}">
              <a16:creationId xmlns:a16="http://schemas.microsoft.com/office/drawing/2014/main" id="{293550F3-4A16-436F-BB86-6BDA44AD45ED}"/>
            </a:ext>
          </a:extLst>
        </xdr:cNvPr>
        <xdr:cNvSpPr/>
      </xdr:nvSpPr>
      <xdr:spPr>
        <a:xfrm>
          <a:off x="21272500" y="596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156461</xdr:rowOff>
    </xdr:from>
    <xdr:to>
      <xdr:col>116</xdr:col>
      <xdr:colOff>63500</xdr:colOff>
      <xdr:row>35</xdr:row>
      <xdr:rowOff>15996</xdr:rowOff>
    </xdr:to>
    <xdr:cxnSp macro="">
      <xdr:nvCxnSpPr>
        <xdr:cNvPr id="500" name="直線コネクタ 499">
          <a:extLst>
            <a:ext uri="{FF2B5EF4-FFF2-40B4-BE49-F238E27FC236}">
              <a16:creationId xmlns:a16="http://schemas.microsoft.com/office/drawing/2014/main" id="{68AAF701-D1CD-4F3A-8BE0-D4C25A23215C}"/>
            </a:ext>
          </a:extLst>
        </xdr:cNvPr>
        <xdr:cNvCxnSpPr/>
      </xdr:nvCxnSpPr>
      <xdr:spPr>
        <a:xfrm flipV="1">
          <a:off x="21323300" y="5985761"/>
          <a:ext cx="838200" cy="3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164192</xdr:rowOff>
    </xdr:from>
    <xdr:to>
      <xdr:col>107</xdr:col>
      <xdr:colOff>101600</xdr:colOff>
      <xdr:row>35</xdr:row>
      <xdr:rowOff>94342</xdr:rowOff>
    </xdr:to>
    <xdr:sp macro="" textlink="">
      <xdr:nvSpPr>
        <xdr:cNvPr id="501" name="楕円 500">
          <a:extLst>
            <a:ext uri="{FF2B5EF4-FFF2-40B4-BE49-F238E27FC236}">
              <a16:creationId xmlns:a16="http://schemas.microsoft.com/office/drawing/2014/main" id="{F30EC2DF-09B0-4B63-A0BF-4A264D05441B}"/>
            </a:ext>
          </a:extLst>
        </xdr:cNvPr>
        <xdr:cNvSpPr/>
      </xdr:nvSpPr>
      <xdr:spPr>
        <a:xfrm>
          <a:off x="20383500" y="599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15996</xdr:rowOff>
    </xdr:from>
    <xdr:to>
      <xdr:col>111</xdr:col>
      <xdr:colOff>177800</xdr:colOff>
      <xdr:row>35</xdr:row>
      <xdr:rowOff>43542</xdr:rowOff>
    </xdr:to>
    <xdr:cxnSp macro="">
      <xdr:nvCxnSpPr>
        <xdr:cNvPr id="502" name="直線コネクタ 501">
          <a:extLst>
            <a:ext uri="{FF2B5EF4-FFF2-40B4-BE49-F238E27FC236}">
              <a16:creationId xmlns:a16="http://schemas.microsoft.com/office/drawing/2014/main" id="{6917A4A1-3250-44C9-A487-2ABD48D571DA}"/>
            </a:ext>
          </a:extLst>
        </xdr:cNvPr>
        <xdr:cNvCxnSpPr/>
      </xdr:nvCxnSpPr>
      <xdr:spPr>
        <a:xfrm flipV="1">
          <a:off x="20434300" y="6016746"/>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18773</xdr:rowOff>
    </xdr:from>
    <xdr:to>
      <xdr:col>102</xdr:col>
      <xdr:colOff>165100</xdr:colOff>
      <xdr:row>35</xdr:row>
      <xdr:rowOff>120373</xdr:rowOff>
    </xdr:to>
    <xdr:sp macro="" textlink="">
      <xdr:nvSpPr>
        <xdr:cNvPr id="503" name="楕円 502">
          <a:extLst>
            <a:ext uri="{FF2B5EF4-FFF2-40B4-BE49-F238E27FC236}">
              <a16:creationId xmlns:a16="http://schemas.microsoft.com/office/drawing/2014/main" id="{F2FC8D18-8A42-467A-AD39-2CE65347F686}"/>
            </a:ext>
          </a:extLst>
        </xdr:cNvPr>
        <xdr:cNvSpPr/>
      </xdr:nvSpPr>
      <xdr:spPr>
        <a:xfrm>
          <a:off x="19494500" y="601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43542</xdr:rowOff>
    </xdr:from>
    <xdr:to>
      <xdr:col>107</xdr:col>
      <xdr:colOff>50800</xdr:colOff>
      <xdr:row>35</xdr:row>
      <xdr:rowOff>69573</xdr:rowOff>
    </xdr:to>
    <xdr:cxnSp macro="">
      <xdr:nvCxnSpPr>
        <xdr:cNvPr id="504" name="直線コネクタ 503">
          <a:extLst>
            <a:ext uri="{FF2B5EF4-FFF2-40B4-BE49-F238E27FC236}">
              <a16:creationId xmlns:a16="http://schemas.microsoft.com/office/drawing/2014/main" id="{3A0186F8-0ADE-4B9E-9077-A3D09BDBF583}"/>
            </a:ext>
          </a:extLst>
        </xdr:cNvPr>
        <xdr:cNvCxnSpPr/>
      </xdr:nvCxnSpPr>
      <xdr:spPr>
        <a:xfrm flipV="1">
          <a:off x="19545300" y="6044292"/>
          <a:ext cx="889000" cy="2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54615</xdr:rowOff>
    </xdr:from>
    <xdr:to>
      <xdr:col>98</xdr:col>
      <xdr:colOff>38100</xdr:colOff>
      <xdr:row>36</xdr:row>
      <xdr:rowOff>156215</xdr:rowOff>
    </xdr:to>
    <xdr:sp macro="" textlink="">
      <xdr:nvSpPr>
        <xdr:cNvPr id="505" name="楕円 504">
          <a:extLst>
            <a:ext uri="{FF2B5EF4-FFF2-40B4-BE49-F238E27FC236}">
              <a16:creationId xmlns:a16="http://schemas.microsoft.com/office/drawing/2014/main" id="{8C15EC60-BBE5-439D-939D-5A3FD2366017}"/>
            </a:ext>
          </a:extLst>
        </xdr:cNvPr>
        <xdr:cNvSpPr/>
      </xdr:nvSpPr>
      <xdr:spPr>
        <a:xfrm>
          <a:off x="18605500" y="62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69573</xdr:rowOff>
    </xdr:from>
    <xdr:to>
      <xdr:col>102</xdr:col>
      <xdr:colOff>114300</xdr:colOff>
      <xdr:row>36</xdr:row>
      <xdr:rowOff>105415</xdr:rowOff>
    </xdr:to>
    <xdr:cxnSp macro="">
      <xdr:nvCxnSpPr>
        <xdr:cNvPr id="506" name="直線コネクタ 505">
          <a:extLst>
            <a:ext uri="{FF2B5EF4-FFF2-40B4-BE49-F238E27FC236}">
              <a16:creationId xmlns:a16="http://schemas.microsoft.com/office/drawing/2014/main" id="{80560622-A95F-4750-9AD6-23A39293C131}"/>
            </a:ext>
          </a:extLst>
        </xdr:cNvPr>
        <xdr:cNvCxnSpPr/>
      </xdr:nvCxnSpPr>
      <xdr:spPr>
        <a:xfrm flipV="1">
          <a:off x="18656300" y="6070323"/>
          <a:ext cx="889000" cy="20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5D781089-0D1A-476A-8635-976394611AE8}"/>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F778D8F7-EC93-4E81-93DD-A4FC123AAAAD}"/>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1D414254-A9A0-4AA4-9290-34B1FD430FF4}"/>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14119E44-2DDC-45EE-9B56-E8CB0CF68305}"/>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83323</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E2615FA8-CAE3-4A7A-AC7A-BC6434A76A3E}"/>
            </a:ext>
          </a:extLst>
        </xdr:cNvPr>
        <xdr:cNvSpPr txBox="1"/>
      </xdr:nvSpPr>
      <xdr:spPr>
        <a:xfrm>
          <a:off x="21011095" y="574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110869</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53D32538-10D1-4A87-8E7A-9B8C85C30201}"/>
            </a:ext>
          </a:extLst>
        </xdr:cNvPr>
        <xdr:cNvSpPr txBox="1"/>
      </xdr:nvSpPr>
      <xdr:spPr>
        <a:xfrm>
          <a:off x="20134795" y="576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136900</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1FD76A0D-CD1A-4CD7-8AE1-97858ED65A0E}"/>
            </a:ext>
          </a:extLst>
        </xdr:cNvPr>
        <xdr:cNvSpPr txBox="1"/>
      </xdr:nvSpPr>
      <xdr:spPr>
        <a:xfrm>
          <a:off x="19245795" y="579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1292</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07B17BAB-E7D2-4995-9D56-A0390D05FF00}"/>
            </a:ext>
          </a:extLst>
        </xdr:cNvPr>
        <xdr:cNvSpPr txBox="1"/>
      </xdr:nvSpPr>
      <xdr:spPr>
        <a:xfrm>
          <a:off x="18356795" y="6002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6CD53223-15D6-4460-8D9E-A6132F5DEED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196DD58D-B9F2-4D42-B9AA-B4E97C1FDA2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664099C-21D6-44F2-B5AD-BDEE43E03CC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FC608C85-49C9-4553-BBB6-3A05429F7CE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DC594646-61B4-4C2E-A3C1-EF9586E5240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C4E57F82-D43A-40B2-BC24-DAF824A553B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1306E97D-B35B-467B-96A7-14DF65E772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12D6042E-F945-47E7-9144-56B70ADC48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49B835B7-1CA7-4C70-B3EC-459CA06EA73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E4A590AE-E15A-488D-96A0-5FF0CEC325C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E1882B7B-BB52-4C9C-BB45-C39537620C2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B650D5B7-C5B7-4175-8837-1E6164E7F62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1CDBEB60-82DD-4540-8E01-277488E5F63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C63314E8-2BA8-4EF0-8287-69AC8579E70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A49687CF-6FFC-46A3-8490-A8732ACE1F7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8E62A067-801D-48B6-A292-9AF4A1833BE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92B64A10-8708-4B6A-859B-CDB159A7085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C16CADEE-D1DD-4657-876E-0E554DC0AC2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7D14D227-29CF-49C9-A30C-2025578BA20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03F5628D-11C9-49B5-A31D-2E5629BD788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B62FF200-62B4-4556-AFF3-E80A751C600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3C271BEA-2CDF-4D58-9E0E-DDCD4BF551D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5245E863-412C-4051-A2A7-813DD8565F3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F03E33BE-1718-42B9-AF41-C5415A5A994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保健センター・保健所】&#10;有形固定資産減価償却率グラフ枠">
          <a:extLst>
            <a:ext uri="{FF2B5EF4-FFF2-40B4-BE49-F238E27FC236}">
              <a16:creationId xmlns:a16="http://schemas.microsoft.com/office/drawing/2014/main" id="{E547F433-DD36-43EF-9490-869DE13DC51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0" name="直線コネクタ 539">
          <a:extLst>
            <a:ext uri="{FF2B5EF4-FFF2-40B4-BE49-F238E27FC236}">
              <a16:creationId xmlns:a16="http://schemas.microsoft.com/office/drawing/2014/main" id="{EA49C1F6-8FD9-4749-B8CA-AA31606B0079}"/>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1" name="【保健センター・保健所】&#10;有形固定資産減価償却率最小値テキスト">
          <a:extLst>
            <a:ext uri="{FF2B5EF4-FFF2-40B4-BE49-F238E27FC236}">
              <a16:creationId xmlns:a16="http://schemas.microsoft.com/office/drawing/2014/main" id="{97D50E99-19DB-4137-8ABE-704D503E4F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2" name="直線コネクタ 541">
          <a:extLst>
            <a:ext uri="{FF2B5EF4-FFF2-40B4-BE49-F238E27FC236}">
              <a16:creationId xmlns:a16="http://schemas.microsoft.com/office/drawing/2014/main" id="{9C260CA8-CECC-4FBC-84A7-75AC0D7F244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3" name="【保健センター・保健所】&#10;有形固定資産減価償却率最大値テキスト">
          <a:extLst>
            <a:ext uri="{FF2B5EF4-FFF2-40B4-BE49-F238E27FC236}">
              <a16:creationId xmlns:a16="http://schemas.microsoft.com/office/drawing/2014/main" id="{9F52B2F0-0589-4CCE-BC8D-8F407CA04357}"/>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4" name="直線コネクタ 543">
          <a:extLst>
            <a:ext uri="{FF2B5EF4-FFF2-40B4-BE49-F238E27FC236}">
              <a16:creationId xmlns:a16="http://schemas.microsoft.com/office/drawing/2014/main" id="{C8BD064F-7397-4B1A-88BB-A14E4A184A42}"/>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545" name="【保健センター・保健所】&#10;有形固定資産減価償却率平均値テキスト">
          <a:extLst>
            <a:ext uri="{FF2B5EF4-FFF2-40B4-BE49-F238E27FC236}">
              <a16:creationId xmlns:a16="http://schemas.microsoft.com/office/drawing/2014/main" id="{6011B98E-4D12-454B-A821-8A1A8EA32041}"/>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6" name="フローチャート: 判断 545">
          <a:extLst>
            <a:ext uri="{FF2B5EF4-FFF2-40B4-BE49-F238E27FC236}">
              <a16:creationId xmlns:a16="http://schemas.microsoft.com/office/drawing/2014/main" id="{C088C1F5-CB59-46CF-B89D-5479B527BA1D}"/>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7" name="フローチャート: 判断 546">
          <a:extLst>
            <a:ext uri="{FF2B5EF4-FFF2-40B4-BE49-F238E27FC236}">
              <a16:creationId xmlns:a16="http://schemas.microsoft.com/office/drawing/2014/main" id="{3B2533FE-5505-47EF-899D-B6353F2A4C2F}"/>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8" name="フローチャート: 判断 547">
          <a:extLst>
            <a:ext uri="{FF2B5EF4-FFF2-40B4-BE49-F238E27FC236}">
              <a16:creationId xmlns:a16="http://schemas.microsoft.com/office/drawing/2014/main" id="{96E79F9B-CFC7-41FB-9CC6-9B6C59DEC26F}"/>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9" name="フローチャート: 判断 548">
          <a:extLst>
            <a:ext uri="{FF2B5EF4-FFF2-40B4-BE49-F238E27FC236}">
              <a16:creationId xmlns:a16="http://schemas.microsoft.com/office/drawing/2014/main" id="{72C24D13-8B32-49F6-B152-2E8DC7BC4D9D}"/>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0" name="フローチャート: 判断 549">
          <a:extLst>
            <a:ext uri="{FF2B5EF4-FFF2-40B4-BE49-F238E27FC236}">
              <a16:creationId xmlns:a16="http://schemas.microsoft.com/office/drawing/2014/main" id="{67121F8C-5132-4F10-88C9-5ECF661F2F76}"/>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563EF2D-1E75-44E7-ACEF-4516A064FC2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8221E2E-5BB9-4436-8022-1D18C3BE49F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39351C4B-AC13-4513-BC7E-CD30E7E38E9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2793B05D-6688-4BB9-930F-4649C99452C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6AF00E3A-3635-483E-8BAE-18E7D17BDF5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556" name="楕円 555">
          <a:extLst>
            <a:ext uri="{FF2B5EF4-FFF2-40B4-BE49-F238E27FC236}">
              <a16:creationId xmlns:a16="http://schemas.microsoft.com/office/drawing/2014/main" id="{73F6CA7B-1E63-4E7F-B7B9-53BE4E215A15}"/>
            </a:ext>
          </a:extLst>
        </xdr:cNvPr>
        <xdr:cNvSpPr/>
      </xdr:nvSpPr>
      <xdr:spPr>
        <a:xfrm>
          <a:off x="16268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74584</xdr:rowOff>
    </xdr:from>
    <xdr:ext cx="405111" cy="259045"/>
    <xdr:sp macro="" textlink="">
      <xdr:nvSpPr>
        <xdr:cNvPr id="557" name="【保健センター・保健所】&#10;有形固定資産減価償却率該当値テキスト">
          <a:extLst>
            <a:ext uri="{FF2B5EF4-FFF2-40B4-BE49-F238E27FC236}">
              <a16:creationId xmlns:a16="http://schemas.microsoft.com/office/drawing/2014/main" id="{49E7D307-DF5B-4633-82D9-D0B43217E97F}"/>
            </a:ext>
          </a:extLst>
        </xdr:cNvPr>
        <xdr:cNvSpPr txBox="1"/>
      </xdr:nvSpPr>
      <xdr:spPr>
        <a:xfrm>
          <a:off x="16357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558" name="楕円 557">
          <a:extLst>
            <a:ext uri="{FF2B5EF4-FFF2-40B4-BE49-F238E27FC236}">
              <a16:creationId xmlns:a16="http://schemas.microsoft.com/office/drawing/2014/main" id="{500CB216-4B7C-4D76-AE73-1B5FEF62991B}"/>
            </a:ext>
          </a:extLst>
        </xdr:cNvPr>
        <xdr:cNvSpPr/>
      </xdr:nvSpPr>
      <xdr:spPr>
        <a:xfrm>
          <a:off x="15430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62</xdr:row>
      <xdr:rowOff>146957</xdr:rowOff>
    </xdr:to>
    <xdr:cxnSp macro="">
      <xdr:nvCxnSpPr>
        <xdr:cNvPr id="559" name="直線コネクタ 558">
          <a:extLst>
            <a:ext uri="{FF2B5EF4-FFF2-40B4-BE49-F238E27FC236}">
              <a16:creationId xmlns:a16="http://schemas.microsoft.com/office/drawing/2014/main" id="{F77DD9A8-0E26-4E03-A031-98EA67C5D8A6}"/>
            </a:ext>
          </a:extLst>
        </xdr:cNvPr>
        <xdr:cNvCxnSpPr/>
      </xdr:nvCxnSpPr>
      <xdr:spPr>
        <a:xfrm>
          <a:off x="15481300" y="107442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30843</xdr:rowOff>
    </xdr:from>
    <xdr:to>
      <xdr:col>76</xdr:col>
      <xdr:colOff>165100</xdr:colOff>
      <xdr:row>62</xdr:row>
      <xdr:rowOff>132443</xdr:rowOff>
    </xdr:to>
    <xdr:sp macro="" textlink="">
      <xdr:nvSpPr>
        <xdr:cNvPr id="560" name="楕円 559">
          <a:extLst>
            <a:ext uri="{FF2B5EF4-FFF2-40B4-BE49-F238E27FC236}">
              <a16:creationId xmlns:a16="http://schemas.microsoft.com/office/drawing/2014/main" id="{F27DB8E0-FED9-4C5B-883C-5B4E53C2982F}"/>
            </a:ext>
          </a:extLst>
        </xdr:cNvPr>
        <xdr:cNvSpPr/>
      </xdr:nvSpPr>
      <xdr:spPr>
        <a:xfrm>
          <a:off x="14541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81643</xdr:rowOff>
    </xdr:from>
    <xdr:to>
      <xdr:col>81</xdr:col>
      <xdr:colOff>50800</xdr:colOff>
      <xdr:row>62</xdr:row>
      <xdr:rowOff>114300</xdr:rowOff>
    </xdr:to>
    <xdr:cxnSp macro="">
      <xdr:nvCxnSpPr>
        <xdr:cNvPr id="561" name="直線コネクタ 560">
          <a:extLst>
            <a:ext uri="{FF2B5EF4-FFF2-40B4-BE49-F238E27FC236}">
              <a16:creationId xmlns:a16="http://schemas.microsoft.com/office/drawing/2014/main" id="{80AAF6B8-7539-49F1-8EC9-D2FF271495C1}"/>
            </a:ext>
          </a:extLst>
        </xdr:cNvPr>
        <xdr:cNvCxnSpPr/>
      </xdr:nvCxnSpPr>
      <xdr:spPr>
        <a:xfrm>
          <a:off x="14592300" y="1071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136978</xdr:rowOff>
    </xdr:from>
    <xdr:to>
      <xdr:col>72</xdr:col>
      <xdr:colOff>38100</xdr:colOff>
      <xdr:row>62</xdr:row>
      <xdr:rowOff>67128</xdr:rowOff>
    </xdr:to>
    <xdr:sp macro="" textlink="">
      <xdr:nvSpPr>
        <xdr:cNvPr id="562" name="楕円 561">
          <a:extLst>
            <a:ext uri="{FF2B5EF4-FFF2-40B4-BE49-F238E27FC236}">
              <a16:creationId xmlns:a16="http://schemas.microsoft.com/office/drawing/2014/main" id="{507FCECC-EC32-42BD-BE48-CE59CE09FE1A}"/>
            </a:ext>
          </a:extLst>
        </xdr:cNvPr>
        <xdr:cNvSpPr/>
      </xdr:nvSpPr>
      <xdr:spPr>
        <a:xfrm>
          <a:off x="1365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81643</xdr:rowOff>
    </xdr:to>
    <xdr:cxnSp macro="">
      <xdr:nvCxnSpPr>
        <xdr:cNvPr id="563" name="直線コネクタ 562">
          <a:extLst>
            <a:ext uri="{FF2B5EF4-FFF2-40B4-BE49-F238E27FC236}">
              <a16:creationId xmlns:a16="http://schemas.microsoft.com/office/drawing/2014/main" id="{F93B9CE5-6384-4AA5-AC30-945FEAD6A51F}"/>
            </a:ext>
          </a:extLst>
        </xdr:cNvPr>
        <xdr:cNvCxnSpPr/>
      </xdr:nvCxnSpPr>
      <xdr:spPr>
        <a:xfrm>
          <a:off x="13703300" y="106462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39007</xdr:rowOff>
    </xdr:from>
    <xdr:to>
      <xdr:col>67</xdr:col>
      <xdr:colOff>101600</xdr:colOff>
      <xdr:row>61</xdr:row>
      <xdr:rowOff>140607</xdr:rowOff>
    </xdr:to>
    <xdr:sp macro="" textlink="">
      <xdr:nvSpPr>
        <xdr:cNvPr id="564" name="楕円 563">
          <a:extLst>
            <a:ext uri="{FF2B5EF4-FFF2-40B4-BE49-F238E27FC236}">
              <a16:creationId xmlns:a16="http://schemas.microsoft.com/office/drawing/2014/main" id="{098FB63C-2DF6-4056-973D-5A9DD3C11E41}"/>
            </a:ext>
          </a:extLst>
        </xdr:cNvPr>
        <xdr:cNvSpPr/>
      </xdr:nvSpPr>
      <xdr:spPr>
        <a:xfrm>
          <a:off x="12763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89807</xdr:rowOff>
    </xdr:from>
    <xdr:to>
      <xdr:col>71</xdr:col>
      <xdr:colOff>177800</xdr:colOff>
      <xdr:row>62</xdr:row>
      <xdr:rowOff>16328</xdr:rowOff>
    </xdr:to>
    <xdr:cxnSp macro="">
      <xdr:nvCxnSpPr>
        <xdr:cNvPr id="565" name="直線コネクタ 564">
          <a:extLst>
            <a:ext uri="{FF2B5EF4-FFF2-40B4-BE49-F238E27FC236}">
              <a16:creationId xmlns:a16="http://schemas.microsoft.com/office/drawing/2014/main" id="{BFE9F050-230A-4042-82E7-B31894B5D41C}"/>
            </a:ext>
          </a:extLst>
        </xdr:cNvPr>
        <xdr:cNvCxnSpPr/>
      </xdr:nvCxnSpPr>
      <xdr:spPr>
        <a:xfrm>
          <a:off x="12814300" y="105482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566" name="n_1aveValue【保健センター・保健所】&#10;有形固定資産減価償却率">
          <a:extLst>
            <a:ext uri="{FF2B5EF4-FFF2-40B4-BE49-F238E27FC236}">
              <a16:creationId xmlns:a16="http://schemas.microsoft.com/office/drawing/2014/main" id="{5FB3B766-D62D-48EB-B5B5-74547161F1FB}"/>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67" name="n_2aveValue【保健センター・保健所】&#10;有形固定資産減価償却率">
          <a:extLst>
            <a:ext uri="{FF2B5EF4-FFF2-40B4-BE49-F238E27FC236}">
              <a16:creationId xmlns:a16="http://schemas.microsoft.com/office/drawing/2014/main" id="{9917FF95-37D4-44C1-9BE8-BA7EACF5041E}"/>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68" name="n_3aveValue【保健センター・保健所】&#10;有形固定資産減価償却率">
          <a:extLst>
            <a:ext uri="{FF2B5EF4-FFF2-40B4-BE49-F238E27FC236}">
              <a16:creationId xmlns:a16="http://schemas.microsoft.com/office/drawing/2014/main" id="{2C4597E7-9D4F-4AEC-B978-001252B5E183}"/>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9" name="n_4aveValue【保健センター・保健所】&#10;有形固定資産減価償却率">
          <a:extLst>
            <a:ext uri="{FF2B5EF4-FFF2-40B4-BE49-F238E27FC236}">
              <a16:creationId xmlns:a16="http://schemas.microsoft.com/office/drawing/2014/main" id="{AED3B1F6-3189-433B-B5FE-3448DB75DBCE}"/>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570" name="n_1mainValue【保健センター・保健所】&#10;有形固定資産減価償却率">
          <a:extLst>
            <a:ext uri="{FF2B5EF4-FFF2-40B4-BE49-F238E27FC236}">
              <a16:creationId xmlns:a16="http://schemas.microsoft.com/office/drawing/2014/main" id="{B76C99D2-231B-4664-B6CB-CC3BC897DE71}"/>
            </a:ext>
          </a:extLst>
        </xdr:cNvPr>
        <xdr:cNvSpPr txBox="1"/>
      </xdr:nvSpPr>
      <xdr:spPr>
        <a:xfrm>
          <a:off x="152660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123570</xdr:rowOff>
    </xdr:from>
    <xdr:ext cx="405111" cy="259045"/>
    <xdr:sp macro="" textlink="">
      <xdr:nvSpPr>
        <xdr:cNvPr id="571" name="n_2mainValue【保健センター・保健所】&#10;有形固定資産減価償却率">
          <a:extLst>
            <a:ext uri="{FF2B5EF4-FFF2-40B4-BE49-F238E27FC236}">
              <a16:creationId xmlns:a16="http://schemas.microsoft.com/office/drawing/2014/main" id="{912F994C-F501-449C-BF8D-CA3FF537CD9D}"/>
            </a:ext>
          </a:extLst>
        </xdr:cNvPr>
        <xdr:cNvSpPr txBox="1"/>
      </xdr:nvSpPr>
      <xdr:spPr>
        <a:xfrm>
          <a:off x="14389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58255</xdr:rowOff>
    </xdr:from>
    <xdr:ext cx="405111" cy="259045"/>
    <xdr:sp macro="" textlink="">
      <xdr:nvSpPr>
        <xdr:cNvPr id="572" name="n_3mainValue【保健センター・保健所】&#10;有形固定資産減価償却率">
          <a:extLst>
            <a:ext uri="{FF2B5EF4-FFF2-40B4-BE49-F238E27FC236}">
              <a16:creationId xmlns:a16="http://schemas.microsoft.com/office/drawing/2014/main" id="{3B509170-E4D8-43B9-B7EA-085573149CF0}"/>
            </a:ext>
          </a:extLst>
        </xdr:cNvPr>
        <xdr:cNvSpPr txBox="1"/>
      </xdr:nvSpPr>
      <xdr:spPr>
        <a:xfrm>
          <a:off x="13500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131734</xdr:rowOff>
    </xdr:from>
    <xdr:ext cx="405111" cy="259045"/>
    <xdr:sp macro="" textlink="">
      <xdr:nvSpPr>
        <xdr:cNvPr id="573" name="n_4mainValue【保健センター・保健所】&#10;有形固定資産減価償却率">
          <a:extLst>
            <a:ext uri="{FF2B5EF4-FFF2-40B4-BE49-F238E27FC236}">
              <a16:creationId xmlns:a16="http://schemas.microsoft.com/office/drawing/2014/main" id="{428FDA68-BCE1-44E5-9370-52DBDBE700EE}"/>
            </a:ext>
          </a:extLst>
        </xdr:cNvPr>
        <xdr:cNvSpPr txBox="1"/>
      </xdr:nvSpPr>
      <xdr:spPr>
        <a:xfrm>
          <a:off x="12611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440BF866-47B1-4BA6-8C85-0A4E5CAD445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2E333B4E-CA7A-4EB9-A65F-DBBA5B2D7A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7B1A1DCB-12BD-4AC5-A795-950B7ADB1B2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EB725EA5-363D-4843-A9F4-C85A75451EA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8D519B19-DE22-4279-AC8E-13C3E841B14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A14E80F1-4E8E-49E7-9E38-43795EEEF1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EE4F0E76-DE90-40DF-93B3-20353AD2A8B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DE5D1787-4984-4AD4-AD8C-677948D9F1C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BABF3F83-CB71-4508-BF2F-532FC1ED6B7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42A408CD-D077-4DF3-9301-54AD719AB24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32DA53B4-F669-4F01-AB01-703DD096691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02C0B423-57AE-4B3F-9702-98A656B69B7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B397F46F-9EC7-4163-9B3F-44A51FB6F5A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5A65A32E-93AE-409F-9A10-4A6B0BD1EAF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8E7B5A78-0416-4C93-984E-4314B753743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B5DF7C5B-E9CE-4EBF-979D-734ADFD792C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69B45C9F-6727-4BC3-B31E-FD397C9378F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F63AE6DC-6C3B-4A98-836A-2BCED32FCE8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FB5AB16D-F2E6-49CB-A7EC-4199C47B05F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86F0DCF8-23D8-4467-A084-F3CFBB17D6C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E3EEDABF-C970-4E70-9C75-939E50295D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1E57E12C-D925-4479-B2A7-DF9A0158E9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8533A9D7-EBCE-475A-A4E9-1EA5986FC1B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99E1C3C8-2AAC-492A-840D-CFA6C69F3EFA}"/>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55CEF9D7-1E20-4DD3-A09E-DE4AC48D20FD}"/>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C1DB8EF1-DDFC-422D-8CFF-F0657CCB77E7}"/>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8D3D9E9F-0B52-4037-86C5-4C7C5988C4CE}"/>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1" name="直線コネクタ 600">
          <a:extLst>
            <a:ext uri="{FF2B5EF4-FFF2-40B4-BE49-F238E27FC236}">
              <a16:creationId xmlns:a16="http://schemas.microsoft.com/office/drawing/2014/main" id="{B4FE67B0-494C-47A7-B7D6-FEC4C16F667C}"/>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B23816C8-B2FA-448F-AC6E-C5305396C9CC}"/>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3" name="フローチャート: 判断 602">
          <a:extLst>
            <a:ext uri="{FF2B5EF4-FFF2-40B4-BE49-F238E27FC236}">
              <a16:creationId xmlns:a16="http://schemas.microsoft.com/office/drawing/2014/main" id="{3F4B192A-565F-4297-9C17-5CB9C99A84F7}"/>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4" name="フローチャート: 判断 603">
          <a:extLst>
            <a:ext uri="{FF2B5EF4-FFF2-40B4-BE49-F238E27FC236}">
              <a16:creationId xmlns:a16="http://schemas.microsoft.com/office/drawing/2014/main" id="{F43BC49C-4500-458C-B42F-87F28231F7EC}"/>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5" name="フローチャート: 判断 604">
          <a:extLst>
            <a:ext uri="{FF2B5EF4-FFF2-40B4-BE49-F238E27FC236}">
              <a16:creationId xmlns:a16="http://schemas.microsoft.com/office/drawing/2014/main" id="{D7F30E42-61B5-4485-94E5-9A7D9AE5ADB8}"/>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6" name="フローチャート: 判断 605">
          <a:extLst>
            <a:ext uri="{FF2B5EF4-FFF2-40B4-BE49-F238E27FC236}">
              <a16:creationId xmlns:a16="http://schemas.microsoft.com/office/drawing/2014/main" id="{F52DFC31-9353-4B16-8FB6-30D547667F52}"/>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7" name="フローチャート: 判断 606">
          <a:extLst>
            <a:ext uri="{FF2B5EF4-FFF2-40B4-BE49-F238E27FC236}">
              <a16:creationId xmlns:a16="http://schemas.microsoft.com/office/drawing/2014/main" id="{B156F961-0D9C-4A5A-8106-FD7EEB0F575E}"/>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E607C82-858E-413C-B5A6-DFC527EF1E2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598303B-149E-4842-94D3-8CD6DCF0E2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96F8E60C-11D5-48EF-967A-B6654BB23CB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A6D5D2AC-3C76-4F92-8952-33F9A83FE42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E50BF35-A6D8-4D97-A894-59937CBA47D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109220</xdr:rowOff>
    </xdr:from>
    <xdr:to>
      <xdr:col>116</xdr:col>
      <xdr:colOff>114300</xdr:colOff>
      <xdr:row>64</xdr:row>
      <xdr:rowOff>39370</xdr:rowOff>
    </xdr:to>
    <xdr:sp macro="" textlink="">
      <xdr:nvSpPr>
        <xdr:cNvPr id="613" name="楕円 612">
          <a:extLst>
            <a:ext uri="{FF2B5EF4-FFF2-40B4-BE49-F238E27FC236}">
              <a16:creationId xmlns:a16="http://schemas.microsoft.com/office/drawing/2014/main" id="{67FD5068-0B99-41AE-802E-DF2C2BA55762}"/>
            </a:ext>
          </a:extLst>
        </xdr:cNvPr>
        <xdr:cNvSpPr/>
      </xdr:nvSpPr>
      <xdr:spPr>
        <a:xfrm>
          <a:off x="22110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24147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30E3913F-B9B6-4F17-84B0-3BD995EDFECA}"/>
            </a:ext>
          </a:extLst>
        </xdr:cNvPr>
        <xdr:cNvSpPr txBox="1"/>
      </xdr:nvSpPr>
      <xdr:spPr>
        <a:xfrm>
          <a:off x="22199600" y="1082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113030</xdr:rowOff>
    </xdr:from>
    <xdr:to>
      <xdr:col>112</xdr:col>
      <xdr:colOff>38100</xdr:colOff>
      <xdr:row>64</xdr:row>
      <xdr:rowOff>43180</xdr:rowOff>
    </xdr:to>
    <xdr:sp macro="" textlink="">
      <xdr:nvSpPr>
        <xdr:cNvPr id="615" name="楕円 614">
          <a:extLst>
            <a:ext uri="{FF2B5EF4-FFF2-40B4-BE49-F238E27FC236}">
              <a16:creationId xmlns:a16="http://schemas.microsoft.com/office/drawing/2014/main" id="{99DB3BB4-7D29-40FA-A677-FE7055AE3BD4}"/>
            </a:ext>
          </a:extLst>
        </xdr:cNvPr>
        <xdr:cNvSpPr/>
      </xdr:nvSpPr>
      <xdr:spPr>
        <a:xfrm>
          <a:off x="21272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160020</xdr:rowOff>
    </xdr:from>
    <xdr:to>
      <xdr:col>116</xdr:col>
      <xdr:colOff>63500</xdr:colOff>
      <xdr:row>63</xdr:row>
      <xdr:rowOff>163830</xdr:rowOff>
    </xdr:to>
    <xdr:cxnSp macro="">
      <xdr:nvCxnSpPr>
        <xdr:cNvPr id="616" name="直線コネクタ 615">
          <a:extLst>
            <a:ext uri="{FF2B5EF4-FFF2-40B4-BE49-F238E27FC236}">
              <a16:creationId xmlns:a16="http://schemas.microsoft.com/office/drawing/2014/main" id="{C454FA46-B690-4AD1-9B4A-E058B1224790}"/>
            </a:ext>
          </a:extLst>
        </xdr:cNvPr>
        <xdr:cNvCxnSpPr/>
      </xdr:nvCxnSpPr>
      <xdr:spPr>
        <a:xfrm flipV="1">
          <a:off x="21323300" y="109613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116840</xdr:rowOff>
    </xdr:from>
    <xdr:to>
      <xdr:col>107</xdr:col>
      <xdr:colOff>101600</xdr:colOff>
      <xdr:row>64</xdr:row>
      <xdr:rowOff>46990</xdr:rowOff>
    </xdr:to>
    <xdr:sp macro="" textlink="">
      <xdr:nvSpPr>
        <xdr:cNvPr id="617" name="楕円 616">
          <a:extLst>
            <a:ext uri="{FF2B5EF4-FFF2-40B4-BE49-F238E27FC236}">
              <a16:creationId xmlns:a16="http://schemas.microsoft.com/office/drawing/2014/main" id="{F91780FF-9524-4CBB-A330-D96F31A61FC9}"/>
            </a:ext>
          </a:extLst>
        </xdr:cNvPr>
        <xdr:cNvSpPr/>
      </xdr:nvSpPr>
      <xdr:spPr>
        <a:xfrm>
          <a:off x="20383500" y="1091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163830</xdr:rowOff>
    </xdr:from>
    <xdr:to>
      <xdr:col>111</xdr:col>
      <xdr:colOff>177800</xdr:colOff>
      <xdr:row>63</xdr:row>
      <xdr:rowOff>167640</xdr:rowOff>
    </xdr:to>
    <xdr:cxnSp macro="">
      <xdr:nvCxnSpPr>
        <xdr:cNvPr id="618" name="直線コネクタ 617">
          <a:extLst>
            <a:ext uri="{FF2B5EF4-FFF2-40B4-BE49-F238E27FC236}">
              <a16:creationId xmlns:a16="http://schemas.microsoft.com/office/drawing/2014/main" id="{CDE03667-BDC8-4F8B-B0A2-172FE4325DCA}"/>
            </a:ext>
          </a:extLst>
        </xdr:cNvPr>
        <xdr:cNvCxnSpPr/>
      </xdr:nvCxnSpPr>
      <xdr:spPr>
        <a:xfrm flipV="1">
          <a:off x="20434300" y="109651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116840</xdr:rowOff>
    </xdr:from>
    <xdr:to>
      <xdr:col>102</xdr:col>
      <xdr:colOff>165100</xdr:colOff>
      <xdr:row>64</xdr:row>
      <xdr:rowOff>46990</xdr:rowOff>
    </xdr:to>
    <xdr:sp macro="" textlink="">
      <xdr:nvSpPr>
        <xdr:cNvPr id="619" name="楕円 618">
          <a:extLst>
            <a:ext uri="{FF2B5EF4-FFF2-40B4-BE49-F238E27FC236}">
              <a16:creationId xmlns:a16="http://schemas.microsoft.com/office/drawing/2014/main" id="{4B5AA846-515D-44E1-B9D6-33BFCB58D7A5}"/>
            </a:ext>
          </a:extLst>
        </xdr:cNvPr>
        <xdr:cNvSpPr/>
      </xdr:nvSpPr>
      <xdr:spPr>
        <a:xfrm>
          <a:off x="19494500" y="1091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167640</xdr:rowOff>
    </xdr:from>
    <xdr:to>
      <xdr:col>107</xdr:col>
      <xdr:colOff>50800</xdr:colOff>
      <xdr:row>63</xdr:row>
      <xdr:rowOff>167640</xdr:rowOff>
    </xdr:to>
    <xdr:cxnSp macro="">
      <xdr:nvCxnSpPr>
        <xdr:cNvPr id="620" name="直線コネクタ 619">
          <a:extLst>
            <a:ext uri="{FF2B5EF4-FFF2-40B4-BE49-F238E27FC236}">
              <a16:creationId xmlns:a16="http://schemas.microsoft.com/office/drawing/2014/main" id="{71A58832-4ACF-4A1B-8D14-0B9C3469C683}"/>
            </a:ext>
          </a:extLst>
        </xdr:cNvPr>
        <xdr:cNvCxnSpPr/>
      </xdr:nvCxnSpPr>
      <xdr:spPr>
        <a:xfrm>
          <a:off x="19545300" y="1096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621" name="楕円 620">
          <a:extLst>
            <a:ext uri="{FF2B5EF4-FFF2-40B4-BE49-F238E27FC236}">
              <a16:creationId xmlns:a16="http://schemas.microsoft.com/office/drawing/2014/main" id="{1526B935-865C-4931-8AF2-4E10F29C89B3}"/>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167640</xdr:rowOff>
    </xdr:from>
    <xdr:to>
      <xdr:col>102</xdr:col>
      <xdr:colOff>114300</xdr:colOff>
      <xdr:row>64</xdr:row>
      <xdr:rowOff>0</xdr:rowOff>
    </xdr:to>
    <xdr:cxnSp macro="">
      <xdr:nvCxnSpPr>
        <xdr:cNvPr id="622" name="直線コネクタ 621">
          <a:extLst>
            <a:ext uri="{FF2B5EF4-FFF2-40B4-BE49-F238E27FC236}">
              <a16:creationId xmlns:a16="http://schemas.microsoft.com/office/drawing/2014/main" id="{995E9279-7F1E-412F-AAD8-D268DC3B7608}"/>
            </a:ext>
          </a:extLst>
        </xdr:cNvPr>
        <xdr:cNvCxnSpPr/>
      </xdr:nvCxnSpPr>
      <xdr:spPr>
        <a:xfrm flipV="1">
          <a:off x="18656300" y="109689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623" name="n_1aveValue【保健センター・保健所】&#10;一人当たり面積">
          <a:extLst>
            <a:ext uri="{FF2B5EF4-FFF2-40B4-BE49-F238E27FC236}">
              <a16:creationId xmlns:a16="http://schemas.microsoft.com/office/drawing/2014/main" id="{66F473E6-DB74-4A85-8441-16154D97E805}"/>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624" name="n_2aveValue【保健センター・保健所】&#10;一人当たり面積">
          <a:extLst>
            <a:ext uri="{FF2B5EF4-FFF2-40B4-BE49-F238E27FC236}">
              <a16:creationId xmlns:a16="http://schemas.microsoft.com/office/drawing/2014/main" id="{1D327E0D-841A-4297-9645-4AC8AC309E12}"/>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625" name="n_3aveValue【保健センター・保健所】&#10;一人当たり面積">
          <a:extLst>
            <a:ext uri="{FF2B5EF4-FFF2-40B4-BE49-F238E27FC236}">
              <a16:creationId xmlns:a16="http://schemas.microsoft.com/office/drawing/2014/main" id="{CB037283-8A3F-4E10-85AB-D5857EDA1B0B}"/>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626" name="n_4aveValue【保健センター・保健所】&#10;一人当たり面積">
          <a:extLst>
            <a:ext uri="{FF2B5EF4-FFF2-40B4-BE49-F238E27FC236}">
              <a16:creationId xmlns:a16="http://schemas.microsoft.com/office/drawing/2014/main" id="{1D956414-9D04-4290-9723-230EE36C9187}"/>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34307</xdr:rowOff>
    </xdr:from>
    <xdr:ext cx="469744" cy="259045"/>
    <xdr:sp macro="" textlink="">
      <xdr:nvSpPr>
        <xdr:cNvPr id="627" name="n_1mainValue【保健センター・保健所】&#10;一人当たり面積">
          <a:extLst>
            <a:ext uri="{FF2B5EF4-FFF2-40B4-BE49-F238E27FC236}">
              <a16:creationId xmlns:a16="http://schemas.microsoft.com/office/drawing/2014/main" id="{458F66F5-ABF4-449B-AEA8-5E249631D4B5}"/>
            </a:ext>
          </a:extLst>
        </xdr:cNvPr>
        <xdr:cNvSpPr txBox="1"/>
      </xdr:nvSpPr>
      <xdr:spPr>
        <a:xfrm>
          <a:off x="210757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38117</xdr:rowOff>
    </xdr:from>
    <xdr:ext cx="469744" cy="259045"/>
    <xdr:sp macro="" textlink="">
      <xdr:nvSpPr>
        <xdr:cNvPr id="628" name="n_2mainValue【保健センター・保健所】&#10;一人当たり面積">
          <a:extLst>
            <a:ext uri="{FF2B5EF4-FFF2-40B4-BE49-F238E27FC236}">
              <a16:creationId xmlns:a16="http://schemas.microsoft.com/office/drawing/2014/main" id="{9C0576DA-F18A-4680-B757-FB4A103E22E3}"/>
            </a:ext>
          </a:extLst>
        </xdr:cNvPr>
        <xdr:cNvSpPr txBox="1"/>
      </xdr:nvSpPr>
      <xdr:spPr>
        <a:xfrm>
          <a:off x="20199427"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38117</xdr:rowOff>
    </xdr:from>
    <xdr:ext cx="469744" cy="259045"/>
    <xdr:sp macro="" textlink="">
      <xdr:nvSpPr>
        <xdr:cNvPr id="629" name="n_3mainValue【保健センター・保健所】&#10;一人当たり面積">
          <a:extLst>
            <a:ext uri="{FF2B5EF4-FFF2-40B4-BE49-F238E27FC236}">
              <a16:creationId xmlns:a16="http://schemas.microsoft.com/office/drawing/2014/main" id="{D6872EB1-5D88-4FD9-B406-96487748FA21}"/>
            </a:ext>
          </a:extLst>
        </xdr:cNvPr>
        <xdr:cNvSpPr txBox="1"/>
      </xdr:nvSpPr>
      <xdr:spPr>
        <a:xfrm>
          <a:off x="19310427"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630" name="n_4mainValue【保健センター・保健所】&#10;一人当たり面積">
          <a:extLst>
            <a:ext uri="{FF2B5EF4-FFF2-40B4-BE49-F238E27FC236}">
              <a16:creationId xmlns:a16="http://schemas.microsoft.com/office/drawing/2014/main" id="{7B26EBB0-5897-42F3-8B8B-438B9C548E7D}"/>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8DF5C0C5-22EC-43FA-90AE-D4D6E8FB83D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7F142787-64FA-4C09-A01C-E2EB715F974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242C4C69-FB2C-451C-9E45-D6AAECDD9EE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DF0E20FD-4884-4C09-91D8-1C5AD3B6CEC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1B7435C6-9FE8-4556-8C8F-A90FB5AD921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6AB7B499-8B5F-489B-A1B5-8E1461F63C1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65D8556A-7475-4F03-BE77-1D67562935D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D1C139C2-AC2C-4663-B3E6-9C6540A20B6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A884B7E2-7955-48E6-9EA3-E4D21C661C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20A2C70D-65C5-4F61-871A-E336A7D0FB3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72B0952B-1E66-4253-A59B-382542B8D49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3FD832ED-5950-4BF6-AC2A-A8BC478E586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75ED40CC-C73C-45A6-8CE5-623F911263E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2E6E2D3A-A52B-4A08-96B4-012B92D4BAA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8B8B6C7D-10B9-442E-A897-89F9B8687CC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F022D6B4-DA79-4373-8CAE-5333CDA3AA8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B575E6D3-F6BD-4D0E-8542-76228EEA763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E32FAA10-E9DB-4652-9585-14A9E66CD7C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31AE951B-D683-48D1-9D25-7BFA95C7C9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CC302412-B77A-4A16-890C-F39128ABB9B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192DE257-2D5A-4DF7-A4F2-D96F674D54D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2C8A742C-E625-4E8A-9622-41A0A76306D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9671A235-CBCC-4E16-A359-E92CDF1708D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85550D93-5AC5-473A-8E33-27806C7D1D6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DE4432C3-1509-4C6E-AD6C-7353E6A0114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0FB0FF3C-11EA-4941-BF67-FEC3AC9599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73F37CAD-6B6B-448F-A46B-29CF9B9FB7A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a:extLst>
            <a:ext uri="{FF2B5EF4-FFF2-40B4-BE49-F238E27FC236}">
              <a16:creationId xmlns:a16="http://schemas.microsoft.com/office/drawing/2014/main" id="{8B12F0AB-2CC4-40B4-935F-5305EBF153A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a:extLst>
            <a:ext uri="{FF2B5EF4-FFF2-40B4-BE49-F238E27FC236}">
              <a16:creationId xmlns:a16="http://schemas.microsoft.com/office/drawing/2014/main" id="{70DDCDC3-3B81-498E-916E-DCA026EBC1D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a:extLst>
            <a:ext uri="{FF2B5EF4-FFF2-40B4-BE49-F238E27FC236}">
              <a16:creationId xmlns:a16="http://schemas.microsoft.com/office/drawing/2014/main" id="{FC9447F1-98B3-4E36-8BE6-26CAD4D996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a:extLst>
            <a:ext uri="{FF2B5EF4-FFF2-40B4-BE49-F238E27FC236}">
              <a16:creationId xmlns:a16="http://schemas.microsoft.com/office/drawing/2014/main" id="{320D5C02-821C-4699-8AE1-A33C6C8CC7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a:extLst>
            <a:ext uri="{FF2B5EF4-FFF2-40B4-BE49-F238E27FC236}">
              <a16:creationId xmlns:a16="http://schemas.microsoft.com/office/drawing/2014/main" id="{937C338F-C6FF-4B76-8CF4-E707978E0FA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a:extLst>
            <a:ext uri="{FF2B5EF4-FFF2-40B4-BE49-F238E27FC236}">
              <a16:creationId xmlns:a16="http://schemas.microsoft.com/office/drawing/2014/main" id="{2C612A36-AA85-47F9-B0AD-5216DF2331D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a:extLst>
            <a:ext uri="{FF2B5EF4-FFF2-40B4-BE49-F238E27FC236}">
              <a16:creationId xmlns:a16="http://schemas.microsoft.com/office/drawing/2014/main" id="{2C4CC4C3-A93B-4D7D-AEC5-2028470E5F9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a:extLst>
            <a:ext uri="{FF2B5EF4-FFF2-40B4-BE49-F238E27FC236}">
              <a16:creationId xmlns:a16="http://schemas.microsoft.com/office/drawing/2014/main" id="{07571ABB-750E-4720-8676-2DAE5DF3924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a:extLst>
            <a:ext uri="{FF2B5EF4-FFF2-40B4-BE49-F238E27FC236}">
              <a16:creationId xmlns:a16="http://schemas.microsoft.com/office/drawing/2014/main" id="{33076E5F-7AB0-46BA-AB13-739E927687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a:extLst>
            <a:ext uri="{FF2B5EF4-FFF2-40B4-BE49-F238E27FC236}">
              <a16:creationId xmlns:a16="http://schemas.microsoft.com/office/drawing/2014/main" id="{30191E79-D7CF-47CA-B361-CCFFF771413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a:extLst>
            <a:ext uri="{FF2B5EF4-FFF2-40B4-BE49-F238E27FC236}">
              <a16:creationId xmlns:a16="http://schemas.microsoft.com/office/drawing/2014/main" id="{2D2455E1-F857-4F3F-8E15-793C915A8DC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a:extLst>
            <a:ext uri="{FF2B5EF4-FFF2-40B4-BE49-F238E27FC236}">
              <a16:creationId xmlns:a16="http://schemas.microsoft.com/office/drawing/2014/main" id="{3A5FD38F-E9C9-446E-A87A-CA478C6F913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BA74DC41-4617-4A4E-875B-E7FEA51A2E2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庁舎】&#10;有形固定資産減価償却率グラフ枠">
          <a:extLst>
            <a:ext uri="{FF2B5EF4-FFF2-40B4-BE49-F238E27FC236}">
              <a16:creationId xmlns:a16="http://schemas.microsoft.com/office/drawing/2014/main" id="{6495CA97-4DFD-4548-858E-65AD7DA96A9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2" name="直線コネクタ 671">
          <a:extLst>
            <a:ext uri="{FF2B5EF4-FFF2-40B4-BE49-F238E27FC236}">
              <a16:creationId xmlns:a16="http://schemas.microsoft.com/office/drawing/2014/main" id="{D22810FE-86AC-4F2E-8D50-1083796649B9}"/>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3" name="【庁舎】&#10;有形固定資産減価償却率最小値テキスト">
          <a:extLst>
            <a:ext uri="{FF2B5EF4-FFF2-40B4-BE49-F238E27FC236}">
              <a16:creationId xmlns:a16="http://schemas.microsoft.com/office/drawing/2014/main" id="{BAA9E0C0-600F-4B20-A530-7C08AC95DE67}"/>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4" name="直線コネクタ 673">
          <a:extLst>
            <a:ext uri="{FF2B5EF4-FFF2-40B4-BE49-F238E27FC236}">
              <a16:creationId xmlns:a16="http://schemas.microsoft.com/office/drawing/2014/main" id="{0B82FA7F-9BD6-4238-9BB8-D83E8EDF8FFF}"/>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5" name="【庁舎】&#10;有形固定資産減価償却率最大値テキスト">
          <a:extLst>
            <a:ext uri="{FF2B5EF4-FFF2-40B4-BE49-F238E27FC236}">
              <a16:creationId xmlns:a16="http://schemas.microsoft.com/office/drawing/2014/main" id="{8C96DDDA-D392-4E95-AD99-978187B864D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6" name="直線コネクタ 675">
          <a:extLst>
            <a:ext uri="{FF2B5EF4-FFF2-40B4-BE49-F238E27FC236}">
              <a16:creationId xmlns:a16="http://schemas.microsoft.com/office/drawing/2014/main" id="{AB8AD11E-E1F6-43B1-A34B-2A455816F96D}"/>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7" name="【庁舎】&#10;有形固定資産減価償却率平均値テキスト">
          <a:extLst>
            <a:ext uri="{FF2B5EF4-FFF2-40B4-BE49-F238E27FC236}">
              <a16:creationId xmlns:a16="http://schemas.microsoft.com/office/drawing/2014/main" id="{6F91B8EC-9F38-4B50-A734-2554BF37D50C}"/>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8" name="フローチャート: 判断 677">
          <a:extLst>
            <a:ext uri="{FF2B5EF4-FFF2-40B4-BE49-F238E27FC236}">
              <a16:creationId xmlns:a16="http://schemas.microsoft.com/office/drawing/2014/main" id="{1F835A51-08CB-471D-8B3C-91F02650116C}"/>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9" name="フローチャート: 判断 678">
          <a:extLst>
            <a:ext uri="{FF2B5EF4-FFF2-40B4-BE49-F238E27FC236}">
              <a16:creationId xmlns:a16="http://schemas.microsoft.com/office/drawing/2014/main" id="{A961D3C2-085C-4B34-B8C5-B84BC4E1A9B4}"/>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0" name="フローチャート: 判断 679">
          <a:extLst>
            <a:ext uri="{FF2B5EF4-FFF2-40B4-BE49-F238E27FC236}">
              <a16:creationId xmlns:a16="http://schemas.microsoft.com/office/drawing/2014/main" id="{3B7E969A-3F16-4B5C-B0C9-8B89D771A419}"/>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1" name="フローチャート: 判断 680">
          <a:extLst>
            <a:ext uri="{FF2B5EF4-FFF2-40B4-BE49-F238E27FC236}">
              <a16:creationId xmlns:a16="http://schemas.microsoft.com/office/drawing/2014/main" id="{29FF007F-589E-4BBF-A218-5367E089559A}"/>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2" name="フローチャート: 判断 681">
          <a:extLst>
            <a:ext uri="{FF2B5EF4-FFF2-40B4-BE49-F238E27FC236}">
              <a16:creationId xmlns:a16="http://schemas.microsoft.com/office/drawing/2014/main" id="{88F3E496-EE88-4805-BDB1-BB93F411878B}"/>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E5E212EC-5556-48DC-AEA4-76B1E9B4BC1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24D7938-1E52-4987-9775-4E561F47C11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747AED13-74CE-4177-AC72-0E91BCA7A6E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3AAA1D21-F889-4B07-85B0-557C75CCD2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5C01D508-DC0F-430A-BD56-479D4B801D7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108676</xdr:rowOff>
    </xdr:from>
    <xdr:to>
      <xdr:col>85</xdr:col>
      <xdr:colOff>177800</xdr:colOff>
      <xdr:row>107</xdr:row>
      <xdr:rowOff>38826</xdr:rowOff>
    </xdr:to>
    <xdr:sp macro="" textlink="">
      <xdr:nvSpPr>
        <xdr:cNvPr id="688" name="楕円 687">
          <a:extLst>
            <a:ext uri="{FF2B5EF4-FFF2-40B4-BE49-F238E27FC236}">
              <a16:creationId xmlns:a16="http://schemas.microsoft.com/office/drawing/2014/main" id="{3B3967EB-845C-497F-B3CE-D1B4AF4223FE}"/>
            </a:ext>
          </a:extLst>
        </xdr:cNvPr>
        <xdr:cNvSpPr/>
      </xdr:nvSpPr>
      <xdr:spPr>
        <a:xfrm>
          <a:off x="162687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87103</xdr:rowOff>
    </xdr:from>
    <xdr:ext cx="405111" cy="259045"/>
    <xdr:sp macro="" textlink="">
      <xdr:nvSpPr>
        <xdr:cNvPr id="689" name="【庁舎】&#10;有形固定資産減価償却率該当値テキスト">
          <a:extLst>
            <a:ext uri="{FF2B5EF4-FFF2-40B4-BE49-F238E27FC236}">
              <a16:creationId xmlns:a16="http://schemas.microsoft.com/office/drawing/2014/main" id="{FEEB47C0-DC23-4915-9886-F1E7BFA2C1A7}"/>
            </a:ext>
          </a:extLst>
        </xdr:cNvPr>
        <xdr:cNvSpPr txBox="1"/>
      </xdr:nvSpPr>
      <xdr:spPr>
        <a:xfrm>
          <a:off x="16357600"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79284</xdr:rowOff>
    </xdr:from>
    <xdr:to>
      <xdr:col>81</xdr:col>
      <xdr:colOff>101600</xdr:colOff>
      <xdr:row>107</xdr:row>
      <xdr:rowOff>9434</xdr:rowOff>
    </xdr:to>
    <xdr:sp macro="" textlink="">
      <xdr:nvSpPr>
        <xdr:cNvPr id="690" name="楕円 689">
          <a:extLst>
            <a:ext uri="{FF2B5EF4-FFF2-40B4-BE49-F238E27FC236}">
              <a16:creationId xmlns:a16="http://schemas.microsoft.com/office/drawing/2014/main" id="{9641DAB2-0921-4763-9970-7EB73A29EDD4}"/>
            </a:ext>
          </a:extLst>
        </xdr:cNvPr>
        <xdr:cNvSpPr/>
      </xdr:nvSpPr>
      <xdr:spPr>
        <a:xfrm>
          <a:off x="15430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130084</xdr:rowOff>
    </xdr:from>
    <xdr:to>
      <xdr:col>85</xdr:col>
      <xdr:colOff>127000</xdr:colOff>
      <xdr:row>106</xdr:row>
      <xdr:rowOff>159476</xdr:rowOff>
    </xdr:to>
    <xdr:cxnSp macro="">
      <xdr:nvCxnSpPr>
        <xdr:cNvPr id="691" name="直線コネクタ 690">
          <a:extLst>
            <a:ext uri="{FF2B5EF4-FFF2-40B4-BE49-F238E27FC236}">
              <a16:creationId xmlns:a16="http://schemas.microsoft.com/office/drawing/2014/main" id="{78AEB40E-943C-48B3-B4A8-D01073F15E79}"/>
            </a:ext>
          </a:extLst>
        </xdr:cNvPr>
        <xdr:cNvCxnSpPr/>
      </xdr:nvCxnSpPr>
      <xdr:spPr>
        <a:xfrm>
          <a:off x="15481300" y="1830378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692" name="楕円 691">
          <a:extLst>
            <a:ext uri="{FF2B5EF4-FFF2-40B4-BE49-F238E27FC236}">
              <a16:creationId xmlns:a16="http://schemas.microsoft.com/office/drawing/2014/main" id="{F474EDE6-44AC-4DB2-958A-402A078D7E63}"/>
            </a:ext>
          </a:extLst>
        </xdr:cNvPr>
        <xdr:cNvSpPr/>
      </xdr:nvSpPr>
      <xdr:spPr>
        <a:xfrm>
          <a:off x="14541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87630</xdr:rowOff>
    </xdr:from>
    <xdr:to>
      <xdr:col>81</xdr:col>
      <xdr:colOff>50800</xdr:colOff>
      <xdr:row>106</xdr:row>
      <xdr:rowOff>130084</xdr:rowOff>
    </xdr:to>
    <xdr:cxnSp macro="">
      <xdr:nvCxnSpPr>
        <xdr:cNvPr id="693" name="直線コネクタ 692">
          <a:extLst>
            <a:ext uri="{FF2B5EF4-FFF2-40B4-BE49-F238E27FC236}">
              <a16:creationId xmlns:a16="http://schemas.microsoft.com/office/drawing/2014/main" id="{BBD2F77B-2D51-4021-88C0-D6AAC22A63FF}"/>
            </a:ext>
          </a:extLst>
        </xdr:cNvPr>
        <xdr:cNvCxnSpPr/>
      </xdr:nvCxnSpPr>
      <xdr:spPr>
        <a:xfrm>
          <a:off x="14592300" y="1826133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129902</xdr:rowOff>
    </xdr:from>
    <xdr:to>
      <xdr:col>72</xdr:col>
      <xdr:colOff>38100</xdr:colOff>
      <xdr:row>106</xdr:row>
      <xdr:rowOff>60052</xdr:rowOff>
    </xdr:to>
    <xdr:sp macro="" textlink="">
      <xdr:nvSpPr>
        <xdr:cNvPr id="694" name="楕円 693">
          <a:extLst>
            <a:ext uri="{FF2B5EF4-FFF2-40B4-BE49-F238E27FC236}">
              <a16:creationId xmlns:a16="http://schemas.microsoft.com/office/drawing/2014/main" id="{6DDA7B91-9D83-4F59-8C8C-928AA40DD924}"/>
            </a:ext>
          </a:extLst>
        </xdr:cNvPr>
        <xdr:cNvSpPr/>
      </xdr:nvSpPr>
      <xdr:spPr>
        <a:xfrm>
          <a:off x="13652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9252</xdr:rowOff>
    </xdr:from>
    <xdr:to>
      <xdr:col>76</xdr:col>
      <xdr:colOff>114300</xdr:colOff>
      <xdr:row>106</xdr:row>
      <xdr:rowOff>87630</xdr:rowOff>
    </xdr:to>
    <xdr:cxnSp macro="">
      <xdr:nvCxnSpPr>
        <xdr:cNvPr id="695" name="直線コネクタ 694">
          <a:extLst>
            <a:ext uri="{FF2B5EF4-FFF2-40B4-BE49-F238E27FC236}">
              <a16:creationId xmlns:a16="http://schemas.microsoft.com/office/drawing/2014/main" id="{2E1B8B8F-7562-48E1-826B-03C74F62B27A}"/>
            </a:ext>
          </a:extLst>
        </xdr:cNvPr>
        <xdr:cNvCxnSpPr/>
      </xdr:nvCxnSpPr>
      <xdr:spPr>
        <a:xfrm>
          <a:off x="13703300" y="18182952"/>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58057</xdr:rowOff>
    </xdr:from>
    <xdr:to>
      <xdr:col>67</xdr:col>
      <xdr:colOff>101600</xdr:colOff>
      <xdr:row>105</xdr:row>
      <xdr:rowOff>159657</xdr:rowOff>
    </xdr:to>
    <xdr:sp macro="" textlink="">
      <xdr:nvSpPr>
        <xdr:cNvPr id="696" name="楕円 695">
          <a:extLst>
            <a:ext uri="{FF2B5EF4-FFF2-40B4-BE49-F238E27FC236}">
              <a16:creationId xmlns:a16="http://schemas.microsoft.com/office/drawing/2014/main" id="{B0A4D89E-2EEA-4499-BC7C-EB6F3DA35E33}"/>
            </a:ext>
          </a:extLst>
        </xdr:cNvPr>
        <xdr:cNvSpPr/>
      </xdr:nvSpPr>
      <xdr:spPr>
        <a:xfrm>
          <a:off x="12763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108857</xdr:rowOff>
    </xdr:from>
    <xdr:to>
      <xdr:col>71</xdr:col>
      <xdr:colOff>177800</xdr:colOff>
      <xdr:row>106</xdr:row>
      <xdr:rowOff>9252</xdr:rowOff>
    </xdr:to>
    <xdr:cxnSp macro="">
      <xdr:nvCxnSpPr>
        <xdr:cNvPr id="697" name="直線コネクタ 696">
          <a:extLst>
            <a:ext uri="{FF2B5EF4-FFF2-40B4-BE49-F238E27FC236}">
              <a16:creationId xmlns:a16="http://schemas.microsoft.com/office/drawing/2014/main" id="{C8315862-BA69-433E-A627-8C41154BCF19}"/>
            </a:ext>
          </a:extLst>
        </xdr:cNvPr>
        <xdr:cNvCxnSpPr/>
      </xdr:nvCxnSpPr>
      <xdr:spPr>
        <a:xfrm>
          <a:off x="12814300" y="18111107"/>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8" name="n_1aveValue【庁舎】&#10;有形固定資産減価償却率">
          <a:extLst>
            <a:ext uri="{FF2B5EF4-FFF2-40B4-BE49-F238E27FC236}">
              <a16:creationId xmlns:a16="http://schemas.microsoft.com/office/drawing/2014/main" id="{97C2850E-116E-42AA-AFFC-F05A9891F954}"/>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9" name="n_2aveValue【庁舎】&#10;有形固定資産減価償却率">
          <a:extLst>
            <a:ext uri="{FF2B5EF4-FFF2-40B4-BE49-F238E27FC236}">
              <a16:creationId xmlns:a16="http://schemas.microsoft.com/office/drawing/2014/main" id="{4FF4BA25-1FE1-4E48-BC49-AF523B775B2B}"/>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0" name="n_3aveValue【庁舎】&#10;有形固定資産減価償却率">
          <a:extLst>
            <a:ext uri="{FF2B5EF4-FFF2-40B4-BE49-F238E27FC236}">
              <a16:creationId xmlns:a16="http://schemas.microsoft.com/office/drawing/2014/main" id="{EDB94EE6-4344-45D2-B66C-4A4BBD7FA937}"/>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1" name="n_4aveValue【庁舎】&#10;有形固定資産減価償却率">
          <a:extLst>
            <a:ext uri="{FF2B5EF4-FFF2-40B4-BE49-F238E27FC236}">
              <a16:creationId xmlns:a16="http://schemas.microsoft.com/office/drawing/2014/main" id="{0584EB59-BA73-42D4-BDF5-E57131D47DAC}"/>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561</xdr:rowOff>
    </xdr:from>
    <xdr:ext cx="405111" cy="259045"/>
    <xdr:sp macro="" textlink="">
      <xdr:nvSpPr>
        <xdr:cNvPr id="702" name="n_1mainValue【庁舎】&#10;有形固定資産減価償却率">
          <a:extLst>
            <a:ext uri="{FF2B5EF4-FFF2-40B4-BE49-F238E27FC236}">
              <a16:creationId xmlns:a16="http://schemas.microsoft.com/office/drawing/2014/main" id="{E16B8A1E-EAC8-4D85-846C-6069F515175C}"/>
            </a:ext>
          </a:extLst>
        </xdr:cNvPr>
        <xdr:cNvSpPr txBox="1"/>
      </xdr:nvSpPr>
      <xdr:spPr>
        <a:xfrm>
          <a:off x="152660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129557</xdr:rowOff>
    </xdr:from>
    <xdr:ext cx="405111" cy="259045"/>
    <xdr:sp macro="" textlink="">
      <xdr:nvSpPr>
        <xdr:cNvPr id="703" name="n_2mainValue【庁舎】&#10;有形固定資産減価償却率">
          <a:extLst>
            <a:ext uri="{FF2B5EF4-FFF2-40B4-BE49-F238E27FC236}">
              <a16:creationId xmlns:a16="http://schemas.microsoft.com/office/drawing/2014/main" id="{037CE223-F7B4-4848-AFD7-850351DCDDD1}"/>
            </a:ext>
          </a:extLst>
        </xdr:cNvPr>
        <xdr:cNvSpPr txBox="1"/>
      </xdr:nvSpPr>
      <xdr:spPr>
        <a:xfrm>
          <a:off x="14389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51179</xdr:rowOff>
    </xdr:from>
    <xdr:ext cx="405111" cy="259045"/>
    <xdr:sp macro="" textlink="">
      <xdr:nvSpPr>
        <xdr:cNvPr id="704" name="n_3mainValue【庁舎】&#10;有形固定資産減価償却率">
          <a:extLst>
            <a:ext uri="{FF2B5EF4-FFF2-40B4-BE49-F238E27FC236}">
              <a16:creationId xmlns:a16="http://schemas.microsoft.com/office/drawing/2014/main" id="{B01428B1-42CF-41C1-AB78-646F6697E1CC}"/>
            </a:ext>
          </a:extLst>
        </xdr:cNvPr>
        <xdr:cNvSpPr txBox="1"/>
      </xdr:nvSpPr>
      <xdr:spPr>
        <a:xfrm>
          <a:off x="13500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150784</xdr:rowOff>
    </xdr:from>
    <xdr:ext cx="405111" cy="259045"/>
    <xdr:sp macro="" textlink="">
      <xdr:nvSpPr>
        <xdr:cNvPr id="705" name="n_4mainValue【庁舎】&#10;有形固定資産減価償却率">
          <a:extLst>
            <a:ext uri="{FF2B5EF4-FFF2-40B4-BE49-F238E27FC236}">
              <a16:creationId xmlns:a16="http://schemas.microsoft.com/office/drawing/2014/main" id="{1081488B-6999-4F5A-B7EF-3A835A96BCC1}"/>
            </a:ext>
          </a:extLst>
        </xdr:cNvPr>
        <xdr:cNvSpPr txBox="1"/>
      </xdr:nvSpPr>
      <xdr:spPr>
        <a:xfrm>
          <a:off x="12611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452F781A-E533-4C54-A1DE-A6FFB76A0EC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6A989F86-D44B-4E1B-815F-BA1B7951A5C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D46D8CE4-085D-41E1-8EFA-64BEFBF88F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720D1586-FEAE-4179-8AD1-61B08BB60A0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3D129480-3394-40B8-A1BB-D6B1DEECC84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E60A0590-34AC-4939-95D6-A5D9991FE5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5E8BBF5E-C500-4C8C-B004-C521AF04669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07F0ACE1-71B0-4711-A21B-2D652A87F1A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a:extLst>
            <a:ext uri="{FF2B5EF4-FFF2-40B4-BE49-F238E27FC236}">
              <a16:creationId xmlns:a16="http://schemas.microsoft.com/office/drawing/2014/main" id="{E873CE99-13EE-4730-9A25-9C936F5CC4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a:extLst>
            <a:ext uri="{FF2B5EF4-FFF2-40B4-BE49-F238E27FC236}">
              <a16:creationId xmlns:a16="http://schemas.microsoft.com/office/drawing/2014/main" id="{8D359028-ED46-44F0-8E35-2E1A90B78DF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6" name="直線コネクタ 715">
          <a:extLst>
            <a:ext uri="{FF2B5EF4-FFF2-40B4-BE49-F238E27FC236}">
              <a16:creationId xmlns:a16="http://schemas.microsoft.com/office/drawing/2014/main" id="{6266EFBF-B515-4215-8A36-B719917A9AD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7" name="テキスト ボックス 716">
          <a:extLst>
            <a:ext uri="{FF2B5EF4-FFF2-40B4-BE49-F238E27FC236}">
              <a16:creationId xmlns:a16="http://schemas.microsoft.com/office/drawing/2014/main" id="{5B6D5F4C-0D98-4B8A-AFB4-FA7A045240D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8" name="直線コネクタ 717">
          <a:extLst>
            <a:ext uri="{FF2B5EF4-FFF2-40B4-BE49-F238E27FC236}">
              <a16:creationId xmlns:a16="http://schemas.microsoft.com/office/drawing/2014/main" id="{E5662910-20A4-4D22-AA2E-CA9027BDFA6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9" name="テキスト ボックス 718">
          <a:extLst>
            <a:ext uri="{FF2B5EF4-FFF2-40B4-BE49-F238E27FC236}">
              <a16:creationId xmlns:a16="http://schemas.microsoft.com/office/drawing/2014/main" id="{46194E3D-9DEA-4FD7-82F7-44466EDBAB4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0" name="直線コネクタ 719">
          <a:extLst>
            <a:ext uri="{FF2B5EF4-FFF2-40B4-BE49-F238E27FC236}">
              <a16:creationId xmlns:a16="http://schemas.microsoft.com/office/drawing/2014/main" id="{901C7301-5DE6-45DA-B09B-3BCF1A0F2C8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1" name="テキスト ボックス 720">
          <a:extLst>
            <a:ext uri="{FF2B5EF4-FFF2-40B4-BE49-F238E27FC236}">
              <a16:creationId xmlns:a16="http://schemas.microsoft.com/office/drawing/2014/main" id="{71E3AF34-A52F-4AC7-85F6-25725698AA9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2" name="直線コネクタ 721">
          <a:extLst>
            <a:ext uri="{FF2B5EF4-FFF2-40B4-BE49-F238E27FC236}">
              <a16:creationId xmlns:a16="http://schemas.microsoft.com/office/drawing/2014/main" id="{6924CCBD-96CD-44C4-B821-F9E84EBD2BA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3" name="テキスト ボックス 722">
          <a:extLst>
            <a:ext uri="{FF2B5EF4-FFF2-40B4-BE49-F238E27FC236}">
              <a16:creationId xmlns:a16="http://schemas.microsoft.com/office/drawing/2014/main" id="{6BC9BBE1-EA83-44BC-9C68-18F7954891B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4" name="直線コネクタ 723">
          <a:extLst>
            <a:ext uri="{FF2B5EF4-FFF2-40B4-BE49-F238E27FC236}">
              <a16:creationId xmlns:a16="http://schemas.microsoft.com/office/drawing/2014/main" id="{FB72617A-D2D9-449D-8E97-9FF740ACA02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5" name="テキスト ボックス 724">
          <a:extLst>
            <a:ext uri="{FF2B5EF4-FFF2-40B4-BE49-F238E27FC236}">
              <a16:creationId xmlns:a16="http://schemas.microsoft.com/office/drawing/2014/main" id="{E0F60235-988E-45D7-9047-C5835811441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6" name="直線コネクタ 725">
          <a:extLst>
            <a:ext uri="{FF2B5EF4-FFF2-40B4-BE49-F238E27FC236}">
              <a16:creationId xmlns:a16="http://schemas.microsoft.com/office/drawing/2014/main" id="{FF6F27F3-4ADD-4FD2-88AD-A66EB5A9898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7" name="テキスト ボックス 726">
          <a:extLst>
            <a:ext uri="{FF2B5EF4-FFF2-40B4-BE49-F238E27FC236}">
              <a16:creationId xmlns:a16="http://schemas.microsoft.com/office/drawing/2014/main" id="{1401ACA3-0C94-42F8-909A-779688CB744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5EB26AFB-1962-4FE5-A71B-5878624937A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9" name="テキスト ボックス 728">
          <a:extLst>
            <a:ext uri="{FF2B5EF4-FFF2-40B4-BE49-F238E27FC236}">
              <a16:creationId xmlns:a16="http://schemas.microsoft.com/office/drawing/2014/main" id="{0905CCD4-CAC2-4E42-B9EC-204ADFB03D1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a:extLst>
            <a:ext uri="{FF2B5EF4-FFF2-40B4-BE49-F238E27FC236}">
              <a16:creationId xmlns:a16="http://schemas.microsoft.com/office/drawing/2014/main" id="{4D66C805-CDC0-4646-84D3-E601C9B117C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1" name="直線コネクタ 730">
          <a:extLst>
            <a:ext uri="{FF2B5EF4-FFF2-40B4-BE49-F238E27FC236}">
              <a16:creationId xmlns:a16="http://schemas.microsoft.com/office/drawing/2014/main" id="{3DDFAE4A-D747-402C-B897-A398CD2F722F}"/>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2" name="【庁舎】&#10;一人当たり面積最小値テキスト">
          <a:extLst>
            <a:ext uri="{FF2B5EF4-FFF2-40B4-BE49-F238E27FC236}">
              <a16:creationId xmlns:a16="http://schemas.microsoft.com/office/drawing/2014/main" id="{C9952545-22B1-4AF9-9B53-BDD9C27A9181}"/>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3" name="直線コネクタ 732">
          <a:extLst>
            <a:ext uri="{FF2B5EF4-FFF2-40B4-BE49-F238E27FC236}">
              <a16:creationId xmlns:a16="http://schemas.microsoft.com/office/drawing/2014/main" id="{DDD012D6-994F-402C-A712-E9AF17C48C2B}"/>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4" name="【庁舎】&#10;一人当たり面積最大値テキスト">
          <a:extLst>
            <a:ext uri="{FF2B5EF4-FFF2-40B4-BE49-F238E27FC236}">
              <a16:creationId xmlns:a16="http://schemas.microsoft.com/office/drawing/2014/main" id="{4B90D8F6-C08E-487B-8A28-00BFFB6B5969}"/>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5" name="直線コネクタ 734">
          <a:extLst>
            <a:ext uri="{FF2B5EF4-FFF2-40B4-BE49-F238E27FC236}">
              <a16:creationId xmlns:a16="http://schemas.microsoft.com/office/drawing/2014/main" id="{07E90639-7B92-49A0-8038-101012AB31FE}"/>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6" name="【庁舎】&#10;一人当たり面積平均値テキスト">
          <a:extLst>
            <a:ext uri="{FF2B5EF4-FFF2-40B4-BE49-F238E27FC236}">
              <a16:creationId xmlns:a16="http://schemas.microsoft.com/office/drawing/2014/main" id="{C89837B8-80F7-4B06-A5FF-ACCF12065BC3}"/>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7" name="フローチャート: 判断 736">
          <a:extLst>
            <a:ext uri="{FF2B5EF4-FFF2-40B4-BE49-F238E27FC236}">
              <a16:creationId xmlns:a16="http://schemas.microsoft.com/office/drawing/2014/main" id="{CD8DF016-AA09-4A6A-B631-FDE4D57879C2}"/>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8" name="フローチャート: 判断 737">
          <a:extLst>
            <a:ext uri="{FF2B5EF4-FFF2-40B4-BE49-F238E27FC236}">
              <a16:creationId xmlns:a16="http://schemas.microsoft.com/office/drawing/2014/main" id="{C7F6B8BF-F127-441C-8518-0A10C46B836C}"/>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39" name="フローチャート: 判断 738">
          <a:extLst>
            <a:ext uri="{FF2B5EF4-FFF2-40B4-BE49-F238E27FC236}">
              <a16:creationId xmlns:a16="http://schemas.microsoft.com/office/drawing/2014/main" id="{D07F5212-CD26-4EFC-8760-4B59DE483167}"/>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0" name="フローチャート: 判断 739">
          <a:extLst>
            <a:ext uri="{FF2B5EF4-FFF2-40B4-BE49-F238E27FC236}">
              <a16:creationId xmlns:a16="http://schemas.microsoft.com/office/drawing/2014/main" id="{F5846629-E5E4-4984-B3F4-C4B612E24E52}"/>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1" name="フローチャート: 判断 740">
          <a:extLst>
            <a:ext uri="{FF2B5EF4-FFF2-40B4-BE49-F238E27FC236}">
              <a16:creationId xmlns:a16="http://schemas.microsoft.com/office/drawing/2014/main" id="{0C64F210-A253-480A-942B-3E1A456EB97D}"/>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543798E9-C063-42C3-AB22-E51908CFD92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BBC2DA1-59A0-412C-B839-1BCDD1C3D7D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4DB6FE29-339C-4366-A38C-EB5E06E6E81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9A7CCCA7-2D6E-4328-B8DC-EC752C372BD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4A7A7158-D1D2-4F52-BFC4-F26AC5C0472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168548</xdr:rowOff>
    </xdr:from>
    <xdr:to>
      <xdr:col>116</xdr:col>
      <xdr:colOff>114300</xdr:colOff>
      <xdr:row>106</xdr:row>
      <xdr:rowOff>98698</xdr:rowOff>
    </xdr:to>
    <xdr:sp macro="" textlink="">
      <xdr:nvSpPr>
        <xdr:cNvPr id="747" name="楕円 746">
          <a:extLst>
            <a:ext uri="{FF2B5EF4-FFF2-40B4-BE49-F238E27FC236}">
              <a16:creationId xmlns:a16="http://schemas.microsoft.com/office/drawing/2014/main" id="{C9701BFD-1672-4ABC-AE02-44FCE9279B68}"/>
            </a:ext>
          </a:extLst>
        </xdr:cNvPr>
        <xdr:cNvSpPr/>
      </xdr:nvSpPr>
      <xdr:spPr>
        <a:xfrm>
          <a:off x="22110700" y="1817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146975</xdr:rowOff>
    </xdr:from>
    <xdr:ext cx="469744" cy="259045"/>
    <xdr:sp macro="" textlink="">
      <xdr:nvSpPr>
        <xdr:cNvPr id="748" name="【庁舎】&#10;一人当たり面積該当値テキスト">
          <a:extLst>
            <a:ext uri="{FF2B5EF4-FFF2-40B4-BE49-F238E27FC236}">
              <a16:creationId xmlns:a16="http://schemas.microsoft.com/office/drawing/2014/main" id="{32BFD74A-CF39-4619-8C90-8F55AF4FF2C9}"/>
            </a:ext>
          </a:extLst>
        </xdr:cNvPr>
        <xdr:cNvSpPr txBox="1"/>
      </xdr:nvSpPr>
      <xdr:spPr>
        <a:xfrm>
          <a:off x="22199600" y="1814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10161</xdr:rowOff>
    </xdr:from>
    <xdr:to>
      <xdr:col>112</xdr:col>
      <xdr:colOff>38100</xdr:colOff>
      <xdr:row>106</xdr:row>
      <xdr:rowOff>111761</xdr:rowOff>
    </xdr:to>
    <xdr:sp macro="" textlink="">
      <xdr:nvSpPr>
        <xdr:cNvPr id="749" name="楕円 748">
          <a:extLst>
            <a:ext uri="{FF2B5EF4-FFF2-40B4-BE49-F238E27FC236}">
              <a16:creationId xmlns:a16="http://schemas.microsoft.com/office/drawing/2014/main" id="{4A21B932-487B-4A22-95AA-BB04FF1E4588}"/>
            </a:ext>
          </a:extLst>
        </xdr:cNvPr>
        <xdr:cNvSpPr/>
      </xdr:nvSpPr>
      <xdr:spPr>
        <a:xfrm>
          <a:off x="21272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47898</xdr:rowOff>
    </xdr:from>
    <xdr:to>
      <xdr:col>116</xdr:col>
      <xdr:colOff>63500</xdr:colOff>
      <xdr:row>106</xdr:row>
      <xdr:rowOff>60961</xdr:rowOff>
    </xdr:to>
    <xdr:cxnSp macro="">
      <xdr:nvCxnSpPr>
        <xdr:cNvPr id="750" name="直線コネクタ 749">
          <a:extLst>
            <a:ext uri="{FF2B5EF4-FFF2-40B4-BE49-F238E27FC236}">
              <a16:creationId xmlns:a16="http://schemas.microsoft.com/office/drawing/2014/main" id="{9A0E1636-E7D3-4B0B-B922-01720847D3A8}"/>
            </a:ext>
          </a:extLst>
        </xdr:cNvPr>
        <xdr:cNvCxnSpPr/>
      </xdr:nvCxnSpPr>
      <xdr:spPr>
        <a:xfrm flipV="1">
          <a:off x="21323300" y="1822159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27577</xdr:rowOff>
    </xdr:from>
    <xdr:to>
      <xdr:col>107</xdr:col>
      <xdr:colOff>101600</xdr:colOff>
      <xdr:row>106</xdr:row>
      <xdr:rowOff>129177</xdr:rowOff>
    </xdr:to>
    <xdr:sp macro="" textlink="">
      <xdr:nvSpPr>
        <xdr:cNvPr id="751" name="楕円 750">
          <a:extLst>
            <a:ext uri="{FF2B5EF4-FFF2-40B4-BE49-F238E27FC236}">
              <a16:creationId xmlns:a16="http://schemas.microsoft.com/office/drawing/2014/main" id="{AB3DF566-AECF-445D-BBC0-EA62FC47DFFF}"/>
            </a:ext>
          </a:extLst>
        </xdr:cNvPr>
        <xdr:cNvSpPr/>
      </xdr:nvSpPr>
      <xdr:spPr>
        <a:xfrm>
          <a:off x="20383500" y="1820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60961</xdr:rowOff>
    </xdr:from>
    <xdr:to>
      <xdr:col>111</xdr:col>
      <xdr:colOff>177800</xdr:colOff>
      <xdr:row>106</xdr:row>
      <xdr:rowOff>78377</xdr:rowOff>
    </xdr:to>
    <xdr:cxnSp macro="">
      <xdr:nvCxnSpPr>
        <xdr:cNvPr id="752" name="直線コネクタ 751">
          <a:extLst>
            <a:ext uri="{FF2B5EF4-FFF2-40B4-BE49-F238E27FC236}">
              <a16:creationId xmlns:a16="http://schemas.microsoft.com/office/drawing/2014/main" id="{D50A1ADE-66B4-4782-89C8-4015AAF70929}"/>
            </a:ext>
          </a:extLst>
        </xdr:cNvPr>
        <xdr:cNvCxnSpPr/>
      </xdr:nvCxnSpPr>
      <xdr:spPr>
        <a:xfrm flipV="1">
          <a:off x="20434300" y="18234661"/>
          <a:ext cx="889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753" name="楕円 752">
          <a:extLst>
            <a:ext uri="{FF2B5EF4-FFF2-40B4-BE49-F238E27FC236}">
              <a16:creationId xmlns:a16="http://schemas.microsoft.com/office/drawing/2014/main" id="{68D425FA-29DA-4F37-8139-650CCF405393}"/>
            </a:ext>
          </a:extLst>
        </xdr:cNvPr>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78377</xdr:rowOff>
    </xdr:to>
    <xdr:cxnSp macro="">
      <xdr:nvCxnSpPr>
        <xdr:cNvPr id="754" name="直線コネクタ 753">
          <a:extLst>
            <a:ext uri="{FF2B5EF4-FFF2-40B4-BE49-F238E27FC236}">
              <a16:creationId xmlns:a16="http://schemas.microsoft.com/office/drawing/2014/main" id="{BD5DA72A-FF46-422F-ABC6-2D1ABB5FA3BC}"/>
            </a:ext>
          </a:extLst>
        </xdr:cNvPr>
        <xdr:cNvCxnSpPr/>
      </xdr:nvCxnSpPr>
      <xdr:spPr>
        <a:xfrm>
          <a:off x="19545300" y="182499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40639</xdr:rowOff>
    </xdr:from>
    <xdr:to>
      <xdr:col>98</xdr:col>
      <xdr:colOff>38100</xdr:colOff>
      <xdr:row>106</xdr:row>
      <xdr:rowOff>142239</xdr:rowOff>
    </xdr:to>
    <xdr:sp macro="" textlink="">
      <xdr:nvSpPr>
        <xdr:cNvPr id="755" name="楕円 754">
          <a:extLst>
            <a:ext uri="{FF2B5EF4-FFF2-40B4-BE49-F238E27FC236}">
              <a16:creationId xmlns:a16="http://schemas.microsoft.com/office/drawing/2014/main" id="{02002641-0F91-454D-A318-12D2D46249CA}"/>
            </a:ext>
          </a:extLst>
        </xdr:cNvPr>
        <xdr:cNvSpPr/>
      </xdr:nvSpPr>
      <xdr:spPr>
        <a:xfrm>
          <a:off x="18605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91439</xdr:rowOff>
    </xdr:to>
    <xdr:cxnSp macro="">
      <xdr:nvCxnSpPr>
        <xdr:cNvPr id="756" name="直線コネクタ 755">
          <a:extLst>
            <a:ext uri="{FF2B5EF4-FFF2-40B4-BE49-F238E27FC236}">
              <a16:creationId xmlns:a16="http://schemas.microsoft.com/office/drawing/2014/main" id="{00638EC8-C6D5-455D-A92B-0BFC9C7528F6}"/>
            </a:ext>
          </a:extLst>
        </xdr:cNvPr>
        <xdr:cNvCxnSpPr/>
      </xdr:nvCxnSpPr>
      <xdr:spPr>
        <a:xfrm flipV="1">
          <a:off x="18656300" y="182499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57" name="n_1aveValue【庁舎】&#10;一人当たり面積">
          <a:extLst>
            <a:ext uri="{FF2B5EF4-FFF2-40B4-BE49-F238E27FC236}">
              <a16:creationId xmlns:a16="http://schemas.microsoft.com/office/drawing/2014/main" id="{77C4C06B-7593-4403-AD9A-CCD5E4F30DB3}"/>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8" name="n_2aveValue【庁舎】&#10;一人当たり面積">
          <a:extLst>
            <a:ext uri="{FF2B5EF4-FFF2-40B4-BE49-F238E27FC236}">
              <a16:creationId xmlns:a16="http://schemas.microsoft.com/office/drawing/2014/main" id="{D918FE4D-98C7-4ADB-9C44-C2345FFF1F4F}"/>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759" name="n_3aveValue【庁舎】&#10;一人当たり面積">
          <a:extLst>
            <a:ext uri="{FF2B5EF4-FFF2-40B4-BE49-F238E27FC236}">
              <a16:creationId xmlns:a16="http://schemas.microsoft.com/office/drawing/2014/main" id="{DA1A4167-5497-4FCC-89B6-4F2377A4CC65}"/>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0" name="n_4aveValue【庁舎】&#10;一人当たり面積">
          <a:extLst>
            <a:ext uri="{FF2B5EF4-FFF2-40B4-BE49-F238E27FC236}">
              <a16:creationId xmlns:a16="http://schemas.microsoft.com/office/drawing/2014/main" id="{3CE366C4-5FE5-40DA-A280-3F702AEDD723}"/>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128288</xdr:rowOff>
    </xdr:from>
    <xdr:ext cx="469744" cy="259045"/>
    <xdr:sp macro="" textlink="">
      <xdr:nvSpPr>
        <xdr:cNvPr id="761" name="n_1mainValue【庁舎】&#10;一人当たり面積">
          <a:extLst>
            <a:ext uri="{FF2B5EF4-FFF2-40B4-BE49-F238E27FC236}">
              <a16:creationId xmlns:a16="http://schemas.microsoft.com/office/drawing/2014/main" id="{04FAB499-B74D-46FE-8ED7-1EE9241D7A15}"/>
            </a:ext>
          </a:extLst>
        </xdr:cNvPr>
        <xdr:cNvSpPr txBox="1"/>
      </xdr:nvSpPr>
      <xdr:spPr>
        <a:xfrm>
          <a:off x="210757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120304</xdr:rowOff>
    </xdr:from>
    <xdr:ext cx="469744" cy="259045"/>
    <xdr:sp macro="" textlink="">
      <xdr:nvSpPr>
        <xdr:cNvPr id="762" name="n_2mainValue【庁舎】&#10;一人当たり面積">
          <a:extLst>
            <a:ext uri="{FF2B5EF4-FFF2-40B4-BE49-F238E27FC236}">
              <a16:creationId xmlns:a16="http://schemas.microsoft.com/office/drawing/2014/main" id="{9BEAE0CD-5408-4792-A054-E6EC0A78C53A}"/>
            </a:ext>
          </a:extLst>
        </xdr:cNvPr>
        <xdr:cNvSpPr txBox="1"/>
      </xdr:nvSpPr>
      <xdr:spPr>
        <a:xfrm>
          <a:off x="20199427" y="1829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143527</xdr:rowOff>
    </xdr:from>
    <xdr:ext cx="469744" cy="259045"/>
    <xdr:sp macro="" textlink="">
      <xdr:nvSpPr>
        <xdr:cNvPr id="763" name="n_3mainValue【庁舎】&#10;一人当たり面積">
          <a:extLst>
            <a:ext uri="{FF2B5EF4-FFF2-40B4-BE49-F238E27FC236}">
              <a16:creationId xmlns:a16="http://schemas.microsoft.com/office/drawing/2014/main" id="{92D4315A-D91B-4762-9A8E-5DF532F4E085}"/>
            </a:ext>
          </a:extLst>
        </xdr:cNvPr>
        <xdr:cNvSpPr txBox="1"/>
      </xdr:nvSpPr>
      <xdr:spPr>
        <a:xfrm>
          <a:off x="19310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133366</xdr:rowOff>
    </xdr:from>
    <xdr:ext cx="469744" cy="259045"/>
    <xdr:sp macro="" textlink="">
      <xdr:nvSpPr>
        <xdr:cNvPr id="764" name="n_4mainValue【庁舎】&#10;一人当たり面積">
          <a:extLst>
            <a:ext uri="{FF2B5EF4-FFF2-40B4-BE49-F238E27FC236}">
              <a16:creationId xmlns:a16="http://schemas.microsoft.com/office/drawing/2014/main" id="{1B699A93-0037-440C-B7FA-C4E45334A125}"/>
            </a:ext>
          </a:extLst>
        </xdr:cNvPr>
        <xdr:cNvSpPr txBox="1"/>
      </xdr:nvSpPr>
      <xdr:spPr>
        <a:xfrm>
          <a:off x="18421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C18EB9A4-19B8-4F9F-9C05-7A8D8DB9BE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71A65C47-B1C3-441C-8C9A-6424908B842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DF1A2599-316B-4BDD-B9FD-1B32B5DF159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スポーツ施設については、</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施設を所有しており、修繕等を計画的に実施し、現在もすべての施設で活用している。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高齢者福祉施設</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施設と障がい福祉施設</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施設を所有しおり、修繕等を計画的に実施し、現在もすべての施設で活用している。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庁舎等として</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施設所有しており、</a:t>
          </a:r>
          <a:r>
            <a:rPr kumimoji="1" lang="ja-JP" altLang="en-US" sz="1100">
              <a:solidFill>
                <a:schemeClr val="dk1"/>
              </a:solidFill>
              <a:effectLst/>
              <a:latin typeface="+mn-lt"/>
              <a:ea typeface="+mn-ea"/>
              <a:cs typeface="+mn-cs"/>
            </a:rPr>
            <a:t>庁舎・倉庫・書庫として</a:t>
          </a:r>
          <a:r>
            <a:rPr kumimoji="1" lang="ja-JP" altLang="ja-JP" sz="1100">
              <a:solidFill>
                <a:schemeClr val="dk1"/>
              </a:solidFill>
              <a:effectLst/>
              <a:latin typeface="+mn-lt"/>
              <a:ea typeface="+mn-ea"/>
              <a:cs typeface="+mn-cs"/>
            </a:rPr>
            <a:t>長寿命化を図りながら現在も活用している。</a:t>
          </a:r>
          <a:endParaRPr lang="ja-JP" altLang="ja-JP" sz="1400">
            <a:effectLst/>
          </a:endParaRPr>
        </a:p>
        <a:p>
          <a:r>
            <a:rPr kumimoji="1" lang="ja-JP" altLang="ja-JP" sz="1100">
              <a:solidFill>
                <a:schemeClr val="dk1"/>
              </a:solidFill>
              <a:effectLst/>
              <a:latin typeface="+mn-lt"/>
              <a:ea typeface="+mn-ea"/>
              <a:cs typeface="+mn-cs"/>
            </a:rPr>
            <a:t>これら有形固定資産について紀北町公共施設等総合管理計画に基づき、一部施設は長寿命化を図るとともに、利用していない施設は複合化・多機能化や除却なども考慮する必要がある。</a:t>
          </a:r>
          <a:endParaRPr lang="ja-JP" altLang="ja-JP" sz="1400">
            <a:effectLst/>
          </a:endParaRPr>
        </a:p>
        <a:p>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施設数は令和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年度末時点）</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11880425</v>
      </c>
      <c r="BO4" s="384"/>
      <c r="BP4" s="384"/>
      <c r="BQ4" s="384"/>
      <c r="BR4" s="384"/>
      <c r="BS4" s="384"/>
      <c r="BT4" s="384"/>
      <c r="BU4" s="385"/>
      <c r="BV4" s="383">
        <v>11408006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9.9</v>
      </c>
      <c r="CU4" s="390"/>
      <c r="CV4" s="390"/>
      <c r="CW4" s="390"/>
      <c r="CX4" s="390"/>
      <c r="CY4" s="390"/>
      <c r="CZ4" s="390"/>
      <c r="DA4" s="391"/>
      <c r="DB4" s="389">
        <v>10.6</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11224776</v>
      </c>
      <c r="BO5" s="421"/>
      <c r="BP5" s="421"/>
      <c r="BQ5" s="421"/>
      <c r="BR5" s="421"/>
      <c r="BS5" s="421"/>
      <c r="BT5" s="421"/>
      <c r="BU5" s="422"/>
      <c r="BV5" s="420">
        <v>10674846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v>
      </c>
      <c r="CU5" s="418"/>
      <c r="CV5" s="418"/>
      <c r="CW5" s="418"/>
      <c r="CX5" s="418"/>
      <c r="CY5" s="418"/>
      <c r="CZ5" s="418"/>
      <c r="DA5" s="419"/>
      <c r="DB5" s="417">
        <v>91.4</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655649</v>
      </c>
      <c r="BO6" s="421"/>
      <c r="BP6" s="421"/>
      <c r="BQ6" s="421"/>
      <c r="BR6" s="421"/>
      <c r="BS6" s="421"/>
      <c r="BT6" s="421"/>
      <c r="BU6" s="422"/>
      <c r="BV6" s="420">
        <v>733160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93.2</v>
      </c>
      <c r="CU6" s="458"/>
      <c r="CV6" s="458"/>
      <c r="CW6" s="458"/>
      <c r="CX6" s="458"/>
      <c r="CY6" s="458"/>
      <c r="CZ6" s="458"/>
      <c r="DA6" s="459"/>
      <c r="DB6" s="457">
        <v>91.8</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24923</v>
      </c>
      <c r="BO7" s="421"/>
      <c r="BP7" s="421"/>
      <c r="BQ7" s="421"/>
      <c r="BR7" s="421"/>
      <c r="BS7" s="421"/>
      <c r="BT7" s="421"/>
      <c r="BU7" s="422"/>
      <c r="BV7" s="420">
        <v>69458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6354671</v>
      </c>
      <c r="CU7" s="421"/>
      <c r="CV7" s="421"/>
      <c r="CW7" s="421"/>
      <c r="CX7" s="421"/>
      <c r="CY7" s="421"/>
      <c r="CZ7" s="421"/>
      <c r="DA7" s="422"/>
      <c r="DB7" s="420">
        <v>6243911</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630726</v>
      </c>
      <c r="BO8" s="421"/>
      <c r="BP8" s="421"/>
      <c r="BQ8" s="421"/>
      <c r="BR8" s="421"/>
      <c r="BS8" s="421"/>
      <c r="BT8" s="421"/>
      <c r="BU8" s="422"/>
      <c r="BV8" s="420">
        <v>663702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0.27</v>
      </c>
      <c r="CU8" s="461"/>
      <c r="CV8" s="461"/>
      <c r="CW8" s="461"/>
      <c r="CX8" s="461"/>
      <c r="CY8" s="461"/>
      <c r="CZ8" s="461"/>
      <c r="DA8" s="462"/>
      <c r="DB8" s="460">
        <v>0.27</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14604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-32976</v>
      </c>
      <c r="BO9" s="421"/>
      <c r="BP9" s="421"/>
      <c r="BQ9" s="421"/>
      <c r="BR9" s="421"/>
      <c r="BS9" s="421"/>
      <c r="BT9" s="421"/>
      <c r="BU9" s="422"/>
      <c r="BV9" s="420">
        <v>49434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16.899999999999999</v>
      </c>
      <c r="CU9" s="418"/>
      <c r="CV9" s="418"/>
      <c r="CW9" s="418"/>
      <c r="CX9" s="418"/>
      <c r="CY9" s="418"/>
      <c r="CZ9" s="418"/>
      <c r="DA9" s="419"/>
      <c r="DB9" s="417">
        <v>16.899999999999999</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16338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331900</v>
      </c>
      <c r="BO10" s="421"/>
      <c r="BP10" s="421"/>
      <c r="BQ10" s="421"/>
      <c r="BR10" s="421"/>
      <c r="BS10" s="421"/>
      <c r="BT10" s="421"/>
      <c r="BU10" s="422"/>
      <c r="BV10" s="420">
        <v>307200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13759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125808</v>
      </c>
      <c r="BO12" s="421"/>
      <c r="BP12" s="421"/>
      <c r="BQ12" s="421"/>
      <c r="BR12" s="421"/>
      <c r="BS12" s="421"/>
      <c r="BT12" s="421"/>
      <c r="BU12" s="422"/>
      <c r="BV12" s="420">
        <v>456704</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13308</v>
      </c>
      <c r="S13" s="505"/>
      <c r="T13" s="505"/>
      <c r="U13" s="505"/>
      <c r="V13" s="506"/>
      <c r="W13" s="436" t="s">
        <v>131</v>
      </c>
      <c r="X13" s="437"/>
      <c r="Y13" s="437"/>
      <c r="Z13" s="437"/>
      <c r="AA13" s="437"/>
      <c r="AB13" s="427"/>
      <c r="AC13" s="471">
        <v>580</v>
      </c>
      <c r="AD13" s="472"/>
      <c r="AE13" s="472"/>
      <c r="AF13" s="472"/>
      <c r="AG13" s="514"/>
      <c r="AH13" s="471">
        <v>720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173116</v>
      </c>
      <c r="BO13" s="421"/>
      <c r="BP13" s="421"/>
      <c r="BQ13" s="421"/>
      <c r="BR13" s="421"/>
      <c r="BS13" s="421"/>
      <c r="BT13" s="421"/>
      <c r="BU13" s="422"/>
      <c r="BV13" s="420">
        <v>-100070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8.1999999999999993</v>
      </c>
      <c r="CU13" s="418"/>
      <c r="CV13" s="418"/>
      <c r="CW13" s="418"/>
      <c r="CX13" s="418"/>
      <c r="CY13" s="418"/>
      <c r="CZ13" s="418"/>
      <c r="DA13" s="419"/>
      <c r="DB13" s="417">
        <v>7.5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14131</v>
      </c>
      <c r="S14" s="505"/>
      <c r="T14" s="505"/>
      <c r="U14" s="505"/>
      <c r="V14" s="506"/>
      <c r="W14" s="410"/>
      <c r="X14" s="411"/>
      <c r="Y14" s="411"/>
      <c r="Z14" s="411"/>
      <c r="AA14" s="411"/>
      <c r="AB14" s="400"/>
      <c r="AC14" s="507">
        <v>9</v>
      </c>
      <c r="AD14" s="508"/>
      <c r="AE14" s="508"/>
      <c r="AF14" s="508"/>
      <c r="AG14" s="509"/>
      <c r="AH14" s="507">
        <v>10.199999999999999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23.6</v>
      </c>
      <c r="CU14" s="519"/>
      <c r="CV14" s="519"/>
      <c r="CW14" s="519"/>
      <c r="CX14" s="519"/>
      <c r="CY14" s="519"/>
      <c r="CZ14" s="519"/>
      <c r="DA14" s="520"/>
      <c r="DB14" s="518">
        <v>18.100000000000001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13735</v>
      </c>
      <c r="S15" s="505"/>
      <c r="T15" s="505"/>
      <c r="U15" s="505"/>
      <c r="V15" s="506"/>
      <c r="W15" s="436" t="s">
        <v>137</v>
      </c>
      <c r="X15" s="437"/>
      <c r="Y15" s="437"/>
      <c r="Z15" s="437"/>
      <c r="AA15" s="437"/>
      <c r="AB15" s="427"/>
      <c r="AC15" s="471">
        <v>1673</v>
      </c>
      <c r="AD15" s="472"/>
      <c r="AE15" s="472"/>
      <c r="AF15" s="472"/>
      <c r="AG15" s="514"/>
      <c r="AH15" s="471">
        <v>1878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1579739</v>
      </c>
      <c r="BO15" s="384"/>
      <c r="BP15" s="384"/>
      <c r="BQ15" s="384"/>
      <c r="BR15" s="384"/>
      <c r="BS15" s="384"/>
      <c r="BT15" s="384"/>
      <c r="BU15" s="385"/>
      <c r="BV15" s="383">
        <v>1586536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25.8</v>
      </c>
      <c r="AD16" s="508"/>
      <c r="AE16" s="508"/>
      <c r="AF16" s="508"/>
      <c r="AG16" s="509"/>
      <c r="AH16" s="507">
        <v>26.5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5971818</v>
      </c>
      <c r="BO16" s="421"/>
      <c r="BP16" s="421"/>
      <c r="BQ16" s="421"/>
      <c r="BR16" s="421"/>
      <c r="BS16" s="421"/>
      <c r="BT16" s="421"/>
      <c r="BU16" s="422"/>
      <c r="BV16" s="420">
        <v>5844436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4221</v>
      </c>
      <c r="AD17" s="472"/>
      <c r="AE17" s="472"/>
      <c r="AF17" s="472"/>
      <c r="AG17" s="514"/>
      <c r="AH17" s="471">
        <v>4480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1948813</v>
      </c>
      <c r="BO17" s="421"/>
      <c r="BP17" s="421"/>
      <c r="BQ17" s="421"/>
      <c r="BR17" s="421"/>
      <c r="BS17" s="421"/>
      <c r="BT17" s="421"/>
      <c r="BU17" s="422"/>
      <c r="BV17" s="420">
        <v>1960677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256.55</v>
      </c>
      <c r="M18" s="544"/>
      <c r="N18" s="544"/>
      <c r="O18" s="544"/>
      <c r="P18" s="544"/>
      <c r="Q18" s="544"/>
      <c r="R18" s="545"/>
      <c r="S18" s="545"/>
      <c r="T18" s="545"/>
      <c r="U18" s="545"/>
      <c r="V18" s="546"/>
      <c r="W18" s="438"/>
      <c r="X18" s="439"/>
      <c r="Y18" s="439"/>
      <c r="Z18" s="439"/>
      <c r="AA18" s="439"/>
      <c r="AB18" s="430"/>
      <c r="AC18" s="547">
        <v>65.2</v>
      </c>
      <c r="AD18" s="548"/>
      <c r="AE18" s="548"/>
      <c r="AF18" s="548"/>
      <c r="AG18" s="549"/>
      <c r="AH18" s="547">
        <v>63.3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6019371</v>
      </c>
      <c r="BO18" s="421"/>
      <c r="BP18" s="421"/>
      <c r="BQ18" s="421"/>
      <c r="BR18" s="421"/>
      <c r="BS18" s="421"/>
      <c r="BT18" s="421"/>
      <c r="BU18" s="422"/>
      <c r="BV18" s="420">
        <v>5699954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57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8539293</v>
      </c>
      <c r="BO19" s="421"/>
      <c r="BP19" s="421"/>
      <c r="BQ19" s="421"/>
      <c r="BR19" s="421"/>
      <c r="BS19" s="421"/>
      <c r="BT19" s="421"/>
      <c r="BU19" s="422"/>
      <c r="BV19" s="420">
        <v>8478854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6814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10936483</v>
      </c>
      <c r="BO22" s="384"/>
      <c r="BP22" s="384"/>
      <c r="BQ22" s="384"/>
      <c r="BR22" s="384"/>
      <c r="BS22" s="384"/>
      <c r="BT22" s="384"/>
      <c r="BU22" s="385"/>
      <c r="BV22" s="383">
        <v>11338651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6752730</v>
      </c>
      <c r="BO23" s="421"/>
      <c r="BP23" s="421"/>
      <c r="BQ23" s="421"/>
      <c r="BR23" s="421"/>
      <c r="BS23" s="421"/>
      <c r="BT23" s="421"/>
      <c r="BU23" s="422"/>
      <c r="BV23" s="420">
        <v>6673568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7200</v>
      </c>
      <c r="R24" s="472"/>
      <c r="S24" s="472"/>
      <c r="T24" s="472"/>
      <c r="U24" s="472"/>
      <c r="V24" s="514"/>
      <c r="W24" s="566"/>
      <c r="X24" s="567"/>
      <c r="Y24" s="568"/>
      <c r="Z24" s="470" t="s">
        <v>162</v>
      </c>
      <c r="AA24" s="450"/>
      <c r="AB24" s="450"/>
      <c r="AC24" s="450"/>
      <c r="AD24" s="450"/>
      <c r="AE24" s="450"/>
      <c r="AF24" s="450"/>
      <c r="AG24" s="451"/>
      <c r="AH24" s="471">
        <v>164</v>
      </c>
      <c r="AI24" s="472"/>
      <c r="AJ24" s="472"/>
      <c r="AK24" s="472"/>
      <c r="AL24" s="514"/>
      <c r="AM24" s="471">
        <v>520208</v>
      </c>
      <c r="AN24" s="472"/>
      <c r="AO24" s="472"/>
      <c r="AP24" s="472"/>
      <c r="AQ24" s="472"/>
      <c r="AR24" s="514"/>
      <c r="AS24" s="471">
        <v>3172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8158693</v>
      </c>
      <c r="BO24" s="421"/>
      <c r="BP24" s="421"/>
      <c r="BQ24" s="421"/>
      <c r="BR24" s="421"/>
      <c r="BS24" s="421"/>
      <c r="BT24" s="421"/>
      <c r="BU24" s="422"/>
      <c r="BV24" s="420">
        <v>8247637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5700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52362</v>
      </c>
      <c r="BO25" s="384"/>
      <c r="BP25" s="384"/>
      <c r="BQ25" s="384"/>
      <c r="BR25" s="384"/>
      <c r="BS25" s="384"/>
      <c r="BT25" s="384"/>
      <c r="BU25" s="385"/>
      <c r="BV25" s="383">
        <v>160186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5400</v>
      </c>
      <c r="R26" s="472"/>
      <c r="S26" s="472"/>
      <c r="T26" s="472"/>
      <c r="U26" s="472"/>
      <c r="V26" s="514"/>
      <c r="W26" s="566"/>
      <c r="X26" s="567"/>
      <c r="Y26" s="568"/>
      <c r="Z26" s="470" t="s">
        <v>168</v>
      </c>
      <c r="AA26" s="572"/>
      <c r="AB26" s="572"/>
      <c r="AC26" s="572"/>
      <c r="AD26" s="572"/>
      <c r="AE26" s="572"/>
      <c r="AF26" s="572"/>
      <c r="AG26" s="573"/>
      <c r="AH26" s="471">
        <v>26</v>
      </c>
      <c r="AI26" s="472"/>
      <c r="AJ26" s="472"/>
      <c r="AK26" s="472"/>
      <c r="AL26" s="514"/>
      <c r="AM26" s="471">
        <v>81874</v>
      </c>
      <c r="AN26" s="472"/>
      <c r="AO26" s="472"/>
      <c r="AP26" s="472"/>
      <c r="AQ26" s="472"/>
      <c r="AR26" s="514"/>
      <c r="AS26" s="471">
        <v>3149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2940</v>
      </c>
      <c r="R27" s="472"/>
      <c r="S27" s="472"/>
      <c r="T27" s="472"/>
      <c r="U27" s="472"/>
      <c r="V27" s="514"/>
      <c r="W27" s="566"/>
      <c r="X27" s="567"/>
      <c r="Y27" s="568"/>
      <c r="Z27" s="470" t="s">
        <v>171</v>
      </c>
      <c r="AA27" s="450"/>
      <c r="AB27" s="450"/>
      <c r="AC27" s="450"/>
      <c r="AD27" s="450"/>
      <c r="AE27" s="450"/>
      <c r="AF27" s="450"/>
      <c r="AG27" s="451"/>
      <c r="AH27" s="471">
        <v>5</v>
      </c>
      <c r="AI27" s="472"/>
      <c r="AJ27" s="472"/>
      <c r="AK27" s="472"/>
      <c r="AL27" s="514"/>
      <c r="AM27" s="471">
        <v>18194</v>
      </c>
      <c r="AN27" s="472"/>
      <c r="AO27" s="472"/>
      <c r="AP27" s="472"/>
      <c r="AQ27" s="472"/>
      <c r="AR27" s="514"/>
      <c r="AS27" s="471">
        <v>3639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277203</v>
      </c>
      <c r="BO27" s="540"/>
      <c r="BP27" s="540"/>
      <c r="BQ27" s="540"/>
      <c r="BR27" s="540"/>
      <c r="BS27" s="540"/>
      <c r="BT27" s="540"/>
      <c r="BU27" s="541"/>
      <c r="BV27" s="539">
        <v>277203</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2200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1499165</v>
      </c>
      <c r="BO28" s="384"/>
      <c r="BP28" s="384"/>
      <c r="BQ28" s="384"/>
      <c r="BR28" s="384"/>
      <c r="BS28" s="384"/>
      <c r="BT28" s="384"/>
      <c r="BU28" s="385"/>
      <c r="BV28" s="383">
        <v>1293073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2030</v>
      </c>
      <c r="R29" s="472"/>
      <c r="S29" s="472"/>
      <c r="T29" s="472"/>
      <c r="U29" s="472"/>
      <c r="V29" s="514"/>
      <c r="W29" s="569"/>
      <c r="X29" s="570"/>
      <c r="Y29" s="571"/>
      <c r="Z29" s="470" t="s">
        <v>177</v>
      </c>
      <c r="AA29" s="450"/>
      <c r="AB29" s="450"/>
      <c r="AC29" s="450"/>
      <c r="AD29" s="450"/>
      <c r="AE29" s="450"/>
      <c r="AF29" s="450"/>
      <c r="AG29" s="451"/>
      <c r="AH29" s="471">
        <v>169</v>
      </c>
      <c r="AI29" s="472"/>
      <c r="AJ29" s="472"/>
      <c r="AK29" s="472"/>
      <c r="AL29" s="514"/>
      <c r="AM29" s="471">
        <v>538402</v>
      </c>
      <c r="AN29" s="472"/>
      <c r="AO29" s="472"/>
      <c r="AP29" s="472"/>
      <c r="AQ29" s="472"/>
      <c r="AR29" s="514"/>
      <c r="AS29" s="471">
        <v>3186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292405</v>
      </c>
      <c r="BO29" s="421"/>
      <c r="BP29" s="421"/>
      <c r="BQ29" s="421"/>
      <c r="BR29" s="421"/>
      <c r="BS29" s="421"/>
      <c r="BT29" s="421"/>
      <c r="BU29" s="422"/>
      <c r="BV29" s="420">
        <v>760007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2348070</v>
      </c>
      <c r="BO30" s="540"/>
      <c r="BP30" s="540"/>
      <c r="BQ30" s="540"/>
      <c r="BR30" s="540"/>
      <c r="BS30" s="540"/>
      <c r="BT30" s="540"/>
      <c r="BU30" s="541"/>
      <c r="BV30" s="539">
        <v>2579308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三重紀北消防組合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荷坂やすらぎ苑組合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介護サービス事業特別会計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紀北広域連合　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紀北広域連合　介護保険事業特別会計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紀北広域連合　障害者支援事業特別会計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紀北広域連合　障害者支援サービス事業特別会計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12</v>
      </c>
      <c r="BX40" s="610"/>
      <c r="BY40" s="611" t="str">
        <f>IF('各会計、関係団体の財政状況及び健全化判断比率'!B74="","",'各会計、関係団体の財政状況及び健全化判断比率'!B74)</f>
        <v>三重県市町総合事務組合　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13</v>
      </c>
      <c r="BX41" s="610"/>
      <c r="BY41" s="611" t="str">
        <f>IF('各会計、関係団体の財政状況及び健全化判断比率'!B75="","",'各会計、関係団体の財政状況及び健全化判断比率'!B75)</f>
        <v>三重県市町総合事務組合　共同研修特別会計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14</v>
      </c>
      <c r="BX42" s="610"/>
      <c r="BY42" s="611" t="str">
        <f>IF('各会計、関係団体の財政状況及び健全化判断比率'!B76="","",'各会計、関係団体の財政状況及び健全化判断比率'!B76)</f>
        <v>三重県市町総合事務組合　デジタル地図特別会計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15</v>
      </c>
      <c r="BX43" s="610"/>
      <c r="BY43" s="611" t="str">
        <f>IF('各会計、関係団体の財政状況及び健全化判断比率'!B77="","",'各会計、関係団体の財政状況及び健全化判断比率'!B77)</f>
        <v>三重県市町総合事務組合　物品特別会計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XlmVQcXOp65WkaEbZ8Vd4sXSgB/mgv9U4dAMJOWf3rIkTPrclRFUOnB0bu3q6YCVsfcC7l4Gzu7T5pbVAOTrNA==" saltValue="qW83/JBZhP6b0iHZmk3L8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R15" sqref="CR15:CY15"/>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1406389</v>
      </c>
      <c r="S5" s="626"/>
      <c r="T5" s="626"/>
      <c r="U5" s="626"/>
      <c r="V5" s="626"/>
      <c r="W5" s="626"/>
      <c r="X5" s="626"/>
      <c r="Y5" s="627"/>
      <c r="Z5" s="628">
        <v>11.8</v>
      </c>
      <c r="AA5" s="628"/>
      <c r="AB5" s="628"/>
      <c r="AC5" s="628"/>
      <c r="AD5" s="629">
        <v>1406389</v>
      </c>
      <c r="AE5" s="629"/>
      <c r="AF5" s="629"/>
      <c r="AG5" s="629"/>
      <c r="AH5" s="629"/>
      <c r="AI5" s="629"/>
      <c r="AJ5" s="629"/>
      <c r="AK5" s="629"/>
      <c r="AL5" s="630">
        <v>21.8</v>
      </c>
      <c r="AM5" s="631"/>
      <c r="AN5" s="631"/>
      <c r="AO5" s="632"/>
      <c r="AP5" s="622" t="s">
        <v>216</v>
      </c>
      <c r="AQ5" s="623"/>
      <c r="AR5" s="623"/>
      <c r="AS5" s="623"/>
      <c r="AT5" s="623"/>
      <c r="AU5" s="623"/>
      <c r="AV5" s="623"/>
      <c r="AW5" s="623"/>
      <c r="AX5" s="623"/>
      <c r="AY5" s="623"/>
      <c r="AZ5" s="623"/>
      <c r="BA5" s="623"/>
      <c r="BB5" s="623"/>
      <c r="BC5" s="623"/>
      <c r="BD5" s="623"/>
      <c r="BE5" s="623"/>
      <c r="BF5" s="624"/>
      <c r="BG5" s="636">
        <v>1406389</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149930</v>
      </c>
      <c r="S6" s="637"/>
      <c r="T6" s="637"/>
      <c r="U6" s="637"/>
      <c r="V6" s="637"/>
      <c r="W6" s="637"/>
      <c r="X6" s="637"/>
      <c r="Y6" s="638"/>
      <c r="Z6" s="639">
        <v>1.3</v>
      </c>
      <c r="AA6" s="639"/>
      <c r="AB6" s="639"/>
      <c r="AC6" s="639"/>
      <c r="AD6" s="640">
        <v>149930</v>
      </c>
      <c r="AE6" s="640"/>
      <c r="AF6" s="640"/>
      <c r="AG6" s="640"/>
      <c r="AH6" s="640"/>
      <c r="AI6" s="640"/>
      <c r="AJ6" s="640"/>
      <c r="AK6" s="640"/>
      <c r="AL6" s="641">
        <v>2.2999999999999998</v>
      </c>
      <c r="AM6" s="642"/>
      <c r="AN6" s="642"/>
      <c r="AO6" s="643"/>
      <c r="AP6" s="633" t="s">
        <v>221</v>
      </c>
      <c r="AQ6" s="634"/>
      <c r="AR6" s="634"/>
      <c r="AS6" s="634"/>
      <c r="AT6" s="634"/>
      <c r="AU6" s="634"/>
      <c r="AV6" s="634"/>
      <c r="AW6" s="634"/>
      <c r="AX6" s="634"/>
      <c r="AY6" s="634"/>
      <c r="AZ6" s="634"/>
      <c r="BA6" s="634"/>
      <c r="BB6" s="634"/>
      <c r="BC6" s="634"/>
      <c r="BD6" s="634"/>
      <c r="BE6" s="634"/>
      <c r="BF6" s="635"/>
      <c r="BG6" s="636">
        <v>1406389</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91984</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91984</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658</v>
      </c>
      <c r="S7" s="637"/>
      <c r="T7" s="637"/>
      <c r="U7" s="637"/>
      <c r="V7" s="637"/>
      <c r="W7" s="637"/>
      <c r="X7" s="637"/>
      <c r="Y7" s="638"/>
      <c r="Z7" s="639">
        <v>0</v>
      </c>
      <c r="AA7" s="639"/>
      <c r="AB7" s="639"/>
      <c r="AC7" s="639"/>
      <c r="AD7" s="640">
        <v>658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595678</v>
      </c>
      <c r="BH7" s="637"/>
      <c r="BI7" s="637"/>
      <c r="BJ7" s="637"/>
      <c r="BK7" s="637"/>
      <c r="BL7" s="637"/>
      <c r="BM7" s="637"/>
      <c r="BN7" s="638"/>
      <c r="BO7" s="639">
        <v>42.4</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1922157</v>
      </c>
      <c r="CS7" s="637"/>
      <c r="CT7" s="637"/>
      <c r="CU7" s="637"/>
      <c r="CV7" s="637"/>
      <c r="CW7" s="637"/>
      <c r="CX7" s="637"/>
      <c r="CY7" s="638"/>
      <c r="CZ7" s="639">
        <v>17.100000000000001</v>
      </c>
      <c r="DA7" s="639"/>
      <c r="DB7" s="639"/>
      <c r="DC7" s="639"/>
      <c r="DD7" s="645">
        <v>24273</v>
      </c>
      <c r="DE7" s="637"/>
      <c r="DF7" s="637"/>
      <c r="DG7" s="637"/>
      <c r="DH7" s="637"/>
      <c r="DI7" s="637"/>
      <c r="DJ7" s="637"/>
      <c r="DK7" s="637"/>
      <c r="DL7" s="637"/>
      <c r="DM7" s="637"/>
      <c r="DN7" s="637"/>
      <c r="DO7" s="637"/>
      <c r="DP7" s="638"/>
      <c r="DQ7" s="645">
        <v>1488157</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15415</v>
      </c>
      <c r="S8" s="637"/>
      <c r="T8" s="637"/>
      <c r="U8" s="637"/>
      <c r="V8" s="637"/>
      <c r="W8" s="637"/>
      <c r="X8" s="637"/>
      <c r="Y8" s="638"/>
      <c r="Z8" s="639">
        <v>0.1</v>
      </c>
      <c r="AA8" s="639"/>
      <c r="AB8" s="639"/>
      <c r="AC8" s="639"/>
      <c r="AD8" s="640">
        <v>15415</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19778</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3054262</v>
      </c>
      <c r="CS8" s="637"/>
      <c r="CT8" s="637"/>
      <c r="CU8" s="637"/>
      <c r="CV8" s="637"/>
      <c r="CW8" s="637"/>
      <c r="CX8" s="637"/>
      <c r="CY8" s="638"/>
      <c r="CZ8" s="639">
        <v>27.2</v>
      </c>
      <c r="DA8" s="639"/>
      <c r="DB8" s="639"/>
      <c r="DC8" s="639"/>
      <c r="DD8" s="645">
        <v>54328</v>
      </c>
      <c r="DE8" s="637"/>
      <c r="DF8" s="637"/>
      <c r="DG8" s="637"/>
      <c r="DH8" s="637"/>
      <c r="DI8" s="637"/>
      <c r="DJ8" s="637"/>
      <c r="DK8" s="637"/>
      <c r="DL8" s="637"/>
      <c r="DM8" s="637"/>
      <c r="DN8" s="637"/>
      <c r="DO8" s="637"/>
      <c r="DP8" s="638"/>
      <c r="DQ8" s="645">
        <v>1801764</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21334</v>
      </c>
      <c r="S9" s="637"/>
      <c r="T9" s="637"/>
      <c r="U9" s="637"/>
      <c r="V9" s="637"/>
      <c r="W9" s="637"/>
      <c r="X9" s="637"/>
      <c r="Y9" s="638"/>
      <c r="Z9" s="639">
        <v>0.2</v>
      </c>
      <c r="AA9" s="639"/>
      <c r="AB9" s="639"/>
      <c r="AC9" s="639"/>
      <c r="AD9" s="640">
        <v>21334</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498779</v>
      </c>
      <c r="BH9" s="637"/>
      <c r="BI9" s="637"/>
      <c r="BJ9" s="637"/>
      <c r="BK9" s="637"/>
      <c r="BL9" s="637"/>
      <c r="BM9" s="637"/>
      <c r="BN9" s="638"/>
      <c r="BO9" s="639">
        <v>35.5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1108241</v>
      </c>
      <c r="CS9" s="637"/>
      <c r="CT9" s="637"/>
      <c r="CU9" s="637"/>
      <c r="CV9" s="637"/>
      <c r="CW9" s="637"/>
      <c r="CX9" s="637"/>
      <c r="CY9" s="638"/>
      <c r="CZ9" s="639">
        <v>9.9</v>
      </c>
      <c r="DA9" s="639"/>
      <c r="DB9" s="639"/>
      <c r="DC9" s="639"/>
      <c r="DD9" s="645">
        <v>136302</v>
      </c>
      <c r="DE9" s="637"/>
      <c r="DF9" s="637"/>
      <c r="DG9" s="637"/>
      <c r="DH9" s="637"/>
      <c r="DI9" s="637"/>
      <c r="DJ9" s="637"/>
      <c r="DK9" s="637"/>
      <c r="DL9" s="637"/>
      <c r="DM9" s="637"/>
      <c r="DN9" s="637"/>
      <c r="DO9" s="637"/>
      <c r="DP9" s="638"/>
      <c r="DQ9" s="645">
        <v>872711</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34163</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366662</v>
      </c>
      <c r="S11" s="637"/>
      <c r="T11" s="637"/>
      <c r="U11" s="637"/>
      <c r="V11" s="637"/>
      <c r="W11" s="637"/>
      <c r="X11" s="637"/>
      <c r="Y11" s="638"/>
      <c r="Z11" s="641">
        <v>3.1</v>
      </c>
      <c r="AA11" s="642"/>
      <c r="AB11" s="642"/>
      <c r="AC11" s="648"/>
      <c r="AD11" s="645">
        <v>366662</v>
      </c>
      <c r="AE11" s="637"/>
      <c r="AF11" s="637"/>
      <c r="AG11" s="637"/>
      <c r="AH11" s="637"/>
      <c r="AI11" s="637"/>
      <c r="AJ11" s="637"/>
      <c r="AK11" s="638"/>
      <c r="AL11" s="641">
        <v>5.7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42958</v>
      </c>
      <c r="BH11" s="637"/>
      <c r="BI11" s="637"/>
      <c r="BJ11" s="637"/>
      <c r="BK11" s="637"/>
      <c r="BL11" s="637"/>
      <c r="BM11" s="637"/>
      <c r="BN11" s="638"/>
      <c r="BO11" s="639">
        <v>3.1</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581016</v>
      </c>
      <c r="CS11" s="637"/>
      <c r="CT11" s="637"/>
      <c r="CU11" s="637"/>
      <c r="CV11" s="637"/>
      <c r="CW11" s="637"/>
      <c r="CX11" s="637"/>
      <c r="CY11" s="638"/>
      <c r="CZ11" s="639">
        <v>5.2</v>
      </c>
      <c r="DA11" s="639"/>
      <c r="DB11" s="639"/>
      <c r="DC11" s="639"/>
      <c r="DD11" s="645">
        <v>271482</v>
      </c>
      <c r="DE11" s="637"/>
      <c r="DF11" s="637"/>
      <c r="DG11" s="637"/>
      <c r="DH11" s="637"/>
      <c r="DI11" s="637"/>
      <c r="DJ11" s="637"/>
      <c r="DK11" s="637"/>
      <c r="DL11" s="637"/>
      <c r="DM11" s="637"/>
      <c r="DN11" s="637"/>
      <c r="DO11" s="637"/>
      <c r="DP11" s="638"/>
      <c r="DQ11" s="645">
        <v>303418</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651529</v>
      </c>
      <c r="BH12" s="637"/>
      <c r="BI12" s="637"/>
      <c r="BJ12" s="637"/>
      <c r="BK12" s="637"/>
      <c r="BL12" s="637"/>
      <c r="BM12" s="637"/>
      <c r="BN12" s="638"/>
      <c r="BO12" s="639">
        <v>46.3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381306</v>
      </c>
      <c r="CS12" s="637"/>
      <c r="CT12" s="637"/>
      <c r="CU12" s="637"/>
      <c r="CV12" s="637"/>
      <c r="CW12" s="637"/>
      <c r="CX12" s="637"/>
      <c r="CY12" s="638"/>
      <c r="CZ12" s="639">
        <v>3.4</v>
      </c>
      <c r="DA12" s="639"/>
      <c r="DB12" s="639"/>
      <c r="DC12" s="639"/>
      <c r="DD12" s="645">
        <v>16476</v>
      </c>
      <c r="DE12" s="637"/>
      <c r="DF12" s="637"/>
      <c r="DG12" s="637"/>
      <c r="DH12" s="637"/>
      <c r="DI12" s="637"/>
      <c r="DJ12" s="637"/>
      <c r="DK12" s="637"/>
      <c r="DL12" s="637"/>
      <c r="DM12" s="637"/>
      <c r="DN12" s="637"/>
      <c r="DO12" s="637"/>
      <c r="DP12" s="638"/>
      <c r="DQ12" s="645">
        <v>214057</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647271</v>
      </c>
      <c r="BH13" s="637"/>
      <c r="BI13" s="637"/>
      <c r="BJ13" s="637"/>
      <c r="BK13" s="637"/>
      <c r="BL13" s="637"/>
      <c r="BM13" s="637"/>
      <c r="BN13" s="638"/>
      <c r="BO13" s="639">
        <v>46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662004</v>
      </c>
      <c r="CS13" s="637"/>
      <c r="CT13" s="637"/>
      <c r="CU13" s="637"/>
      <c r="CV13" s="637"/>
      <c r="CW13" s="637"/>
      <c r="CX13" s="637"/>
      <c r="CY13" s="638"/>
      <c r="CZ13" s="639">
        <v>5.9</v>
      </c>
      <c r="DA13" s="639"/>
      <c r="DB13" s="639"/>
      <c r="DC13" s="639"/>
      <c r="DD13" s="645">
        <v>453522</v>
      </c>
      <c r="DE13" s="637"/>
      <c r="DF13" s="637"/>
      <c r="DG13" s="637"/>
      <c r="DH13" s="637"/>
      <c r="DI13" s="637"/>
      <c r="DJ13" s="637"/>
      <c r="DK13" s="637"/>
      <c r="DL13" s="637"/>
      <c r="DM13" s="637"/>
      <c r="DN13" s="637"/>
      <c r="DO13" s="637"/>
      <c r="DP13" s="638"/>
      <c r="DQ13" s="645">
        <v>180773</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60215</v>
      </c>
      <c r="BH14" s="637"/>
      <c r="BI14" s="637"/>
      <c r="BJ14" s="637"/>
      <c r="BK14" s="637"/>
      <c r="BL14" s="637"/>
      <c r="BM14" s="637"/>
      <c r="BN14" s="638"/>
      <c r="BO14" s="639">
        <v>4.3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972080</v>
      </c>
      <c r="CS14" s="637"/>
      <c r="CT14" s="637"/>
      <c r="CU14" s="637"/>
      <c r="CV14" s="637"/>
      <c r="CW14" s="637"/>
      <c r="CX14" s="637"/>
      <c r="CY14" s="638"/>
      <c r="CZ14" s="639">
        <v>8.6999999999999993</v>
      </c>
      <c r="DA14" s="639"/>
      <c r="DB14" s="639"/>
      <c r="DC14" s="639"/>
      <c r="DD14" s="645">
        <v>291315</v>
      </c>
      <c r="DE14" s="637"/>
      <c r="DF14" s="637"/>
      <c r="DG14" s="637"/>
      <c r="DH14" s="637"/>
      <c r="DI14" s="637"/>
      <c r="DJ14" s="637"/>
      <c r="DK14" s="637"/>
      <c r="DL14" s="637"/>
      <c r="DM14" s="637"/>
      <c r="DN14" s="637"/>
      <c r="DO14" s="637"/>
      <c r="DP14" s="638"/>
      <c r="DQ14" s="645">
        <v>676914</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12202</v>
      </c>
      <c r="S15" s="637"/>
      <c r="T15" s="637"/>
      <c r="U15" s="637"/>
      <c r="V15" s="637"/>
      <c r="W15" s="637"/>
      <c r="X15" s="637"/>
      <c r="Y15" s="638"/>
      <c r="Z15" s="639">
        <v>0.1</v>
      </c>
      <c r="AA15" s="639"/>
      <c r="AB15" s="639"/>
      <c r="AC15" s="639"/>
      <c r="AD15" s="640">
        <v>12202</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98967</v>
      </c>
      <c r="BH15" s="637"/>
      <c r="BI15" s="637"/>
      <c r="BJ15" s="637"/>
      <c r="BK15" s="637"/>
      <c r="BL15" s="637"/>
      <c r="BM15" s="637"/>
      <c r="BN15" s="638"/>
      <c r="BO15" s="639">
        <v>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1005587</v>
      </c>
      <c r="CS15" s="637"/>
      <c r="CT15" s="637"/>
      <c r="CU15" s="637"/>
      <c r="CV15" s="637"/>
      <c r="CW15" s="637"/>
      <c r="CX15" s="637"/>
      <c r="CY15" s="638"/>
      <c r="CZ15" s="639">
        <v>9</v>
      </c>
      <c r="DA15" s="639"/>
      <c r="DB15" s="639"/>
      <c r="DC15" s="639"/>
      <c r="DD15" s="645">
        <v>144743</v>
      </c>
      <c r="DE15" s="637"/>
      <c r="DF15" s="637"/>
      <c r="DG15" s="637"/>
      <c r="DH15" s="637"/>
      <c r="DI15" s="637"/>
      <c r="DJ15" s="637"/>
      <c r="DK15" s="637"/>
      <c r="DL15" s="637"/>
      <c r="DM15" s="637"/>
      <c r="DN15" s="637"/>
      <c r="DO15" s="637"/>
      <c r="DP15" s="638"/>
      <c r="DQ15" s="645">
        <v>807911</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38460</v>
      </c>
      <c r="S16" s="637"/>
      <c r="T16" s="637"/>
      <c r="U16" s="637"/>
      <c r="V16" s="637"/>
      <c r="W16" s="637"/>
      <c r="X16" s="637"/>
      <c r="Y16" s="638"/>
      <c r="Z16" s="639">
        <v>0.3</v>
      </c>
      <c r="AA16" s="639"/>
      <c r="AB16" s="639"/>
      <c r="AC16" s="639"/>
      <c r="AD16" s="640">
        <v>38460</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56645</v>
      </c>
      <c r="S17" s="637"/>
      <c r="T17" s="637"/>
      <c r="U17" s="637"/>
      <c r="V17" s="637"/>
      <c r="W17" s="637"/>
      <c r="X17" s="637"/>
      <c r="Y17" s="638"/>
      <c r="Z17" s="639">
        <v>0.5</v>
      </c>
      <c r="AA17" s="639"/>
      <c r="AB17" s="639"/>
      <c r="AC17" s="639"/>
      <c r="AD17" s="640">
        <v>56645</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1446139</v>
      </c>
      <c r="CS17" s="637"/>
      <c r="CT17" s="637"/>
      <c r="CU17" s="637"/>
      <c r="CV17" s="637"/>
      <c r="CW17" s="637"/>
      <c r="CX17" s="637"/>
      <c r="CY17" s="638"/>
      <c r="CZ17" s="639">
        <v>12.9</v>
      </c>
      <c r="DA17" s="639"/>
      <c r="DB17" s="639"/>
      <c r="DC17" s="639"/>
      <c r="DD17" s="645" t="s">
        <v>122</v>
      </c>
      <c r="DE17" s="637"/>
      <c r="DF17" s="637"/>
      <c r="DG17" s="637"/>
      <c r="DH17" s="637"/>
      <c r="DI17" s="637"/>
      <c r="DJ17" s="637"/>
      <c r="DK17" s="637"/>
      <c r="DL17" s="637"/>
      <c r="DM17" s="637"/>
      <c r="DN17" s="637"/>
      <c r="DO17" s="637"/>
      <c r="DP17" s="638"/>
      <c r="DQ17" s="645">
        <v>1445955</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5232</v>
      </c>
      <c r="S18" s="637"/>
      <c r="T18" s="637"/>
      <c r="U18" s="637"/>
      <c r="V18" s="637"/>
      <c r="W18" s="637"/>
      <c r="X18" s="637"/>
      <c r="Y18" s="638"/>
      <c r="Z18" s="639">
        <v>0</v>
      </c>
      <c r="AA18" s="639"/>
      <c r="AB18" s="639"/>
      <c r="AC18" s="639"/>
      <c r="AD18" s="640">
        <v>5232</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50283</v>
      </c>
      <c r="S19" s="637"/>
      <c r="T19" s="637"/>
      <c r="U19" s="637"/>
      <c r="V19" s="637"/>
      <c r="W19" s="637"/>
      <c r="X19" s="637"/>
      <c r="Y19" s="638"/>
      <c r="Z19" s="639">
        <v>0.4</v>
      </c>
      <c r="AA19" s="639"/>
      <c r="AB19" s="639"/>
      <c r="AC19" s="639"/>
      <c r="AD19" s="640">
        <v>50283</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1130</v>
      </c>
      <c r="S20" s="637"/>
      <c r="T20" s="637"/>
      <c r="U20" s="637"/>
      <c r="V20" s="637"/>
      <c r="W20" s="637"/>
      <c r="X20" s="637"/>
      <c r="Y20" s="638"/>
      <c r="Z20" s="639">
        <v>0</v>
      </c>
      <c r="AA20" s="639"/>
      <c r="AB20" s="639"/>
      <c r="AC20" s="639"/>
      <c r="AD20" s="640">
        <v>1130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11224776</v>
      </c>
      <c r="CS20" s="637"/>
      <c r="CT20" s="637"/>
      <c r="CU20" s="637"/>
      <c r="CV20" s="637"/>
      <c r="CW20" s="637"/>
      <c r="CX20" s="637"/>
      <c r="CY20" s="638"/>
      <c r="CZ20" s="639">
        <v>100</v>
      </c>
      <c r="DA20" s="639"/>
      <c r="DB20" s="639"/>
      <c r="DC20" s="639"/>
      <c r="DD20" s="645">
        <v>1392441</v>
      </c>
      <c r="DE20" s="637"/>
      <c r="DF20" s="637"/>
      <c r="DG20" s="637"/>
      <c r="DH20" s="637"/>
      <c r="DI20" s="637"/>
      <c r="DJ20" s="637"/>
      <c r="DK20" s="637"/>
      <c r="DL20" s="637"/>
      <c r="DM20" s="637"/>
      <c r="DN20" s="637"/>
      <c r="DO20" s="637"/>
      <c r="DP20" s="638"/>
      <c r="DQ20" s="645">
        <v>7883644</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4710739</v>
      </c>
      <c r="S21" s="637"/>
      <c r="T21" s="637"/>
      <c r="U21" s="637"/>
      <c r="V21" s="637"/>
      <c r="W21" s="637"/>
      <c r="X21" s="637"/>
      <c r="Y21" s="638"/>
      <c r="Z21" s="639">
        <v>39.700000000000003</v>
      </c>
      <c r="AA21" s="639"/>
      <c r="AB21" s="639"/>
      <c r="AC21" s="639"/>
      <c r="AD21" s="640">
        <v>4392079</v>
      </c>
      <c r="AE21" s="640"/>
      <c r="AF21" s="640"/>
      <c r="AG21" s="640"/>
      <c r="AH21" s="640"/>
      <c r="AI21" s="640"/>
      <c r="AJ21" s="640"/>
      <c r="AK21" s="640"/>
      <c r="AL21" s="641">
        <v>68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4392079</v>
      </c>
      <c r="S22" s="637"/>
      <c r="T22" s="637"/>
      <c r="U22" s="637"/>
      <c r="V22" s="637"/>
      <c r="W22" s="637"/>
      <c r="X22" s="637"/>
      <c r="Y22" s="638"/>
      <c r="Z22" s="639">
        <v>37</v>
      </c>
      <c r="AA22" s="639"/>
      <c r="AB22" s="639"/>
      <c r="AC22" s="639"/>
      <c r="AD22" s="640">
        <v>4392079</v>
      </c>
      <c r="AE22" s="640"/>
      <c r="AF22" s="640"/>
      <c r="AG22" s="640"/>
      <c r="AH22" s="640"/>
      <c r="AI22" s="640"/>
      <c r="AJ22" s="640"/>
      <c r="AK22" s="640"/>
      <c r="AL22" s="641">
        <v>68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318660</v>
      </c>
      <c r="S23" s="637"/>
      <c r="T23" s="637"/>
      <c r="U23" s="637"/>
      <c r="V23" s="637"/>
      <c r="W23" s="637"/>
      <c r="X23" s="637"/>
      <c r="Y23" s="638"/>
      <c r="Z23" s="639">
        <v>2.7</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4704405</v>
      </c>
      <c r="CS24" s="626"/>
      <c r="CT24" s="626"/>
      <c r="CU24" s="626"/>
      <c r="CV24" s="626"/>
      <c r="CW24" s="626"/>
      <c r="CX24" s="626"/>
      <c r="CY24" s="627"/>
      <c r="CZ24" s="630">
        <v>41.9</v>
      </c>
      <c r="DA24" s="631"/>
      <c r="DB24" s="631"/>
      <c r="DC24" s="647"/>
      <c r="DD24" s="666">
        <v>3862336</v>
      </c>
      <c r="DE24" s="626"/>
      <c r="DF24" s="626"/>
      <c r="DG24" s="626"/>
      <c r="DH24" s="626"/>
      <c r="DI24" s="626"/>
      <c r="DJ24" s="626"/>
      <c r="DK24" s="627"/>
      <c r="DL24" s="666">
        <v>3670398</v>
      </c>
      <c r="DM24" s="626"/>
      <c r="DN24" s="626"/>
      <c r="DO24" s="626"/>
      <c r="DP24" s="626"/>
      <c r="DQ24" s="626"/>
      <c r="DR24" s="626"/>
      <c r="DS24" s="626"/>
      <c r="DT24" s="626"/>
      <c r="DU24" s="626"/>
      <c r="DV24" s="627"/>
      <c r="DW24" s="630">
        <v>56.7</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6778434</v>
      </c>
      <c r="S25" s="637"/>
      <c r="T25" s="637"/>
      <c r="U25" s="637"/>
      <c r="V25" s="637"/>
      <c r="W25" s="637"/>
      <c r="X25" s="637"/>
      <c r="Y25" s="638"/>
      <c r="Z25" s="639">
        <v>57.1</v>
      </c>
      <c r="AA25" s="639"/>
      <c r="AB25" s="639"/>
      <c r="AC25" s="639"/>
      <c r="AD25" s="640">
        <v>6459774</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2030523</v>
      </c>
      <c r="CS25" s="669"/>
      <c r="CT25" s="669"/>
      <c r="CU25" s="669"/>
      <c r="CV25" s="669"/>
      <c r="CW25" s="669"/>
      <c r="CX25" s="669"/>
      <c r="CY25" s="670"/>
      <c r="CZ25" s="641">
        <v>18.100000000000001</v>
      </c>
      <c r="DA25" s="667"/>
      <c r="DB25" s="667"/>
      <c r="DC25" s="671"/>
      <c r="DD25" s="645">
        <v>1950962</v>
      </c>
      <c r="DE25" s="669"/>
      <c r="DF25" s="669"/>
      <c r="DG25" s="669"/>
      <c r="DH25" s="669"/>
      <c r="DI25" s="669"/>
      <c r="DJ25" s="669"/>
      <c r="DK25" s="670"/>
      <c r="DL25" s="645">
        <v>1899869</v>
      </c>
      <c r="DM25" s="669"/>
      <c r="DN25" s="669"/>
      <c r="DO25" s="669"/>
      <c r="DP25" s="669"/>
      <c r="DQ25" s="669"/>
      <c r="DR25" s="669"/>
      <c r="DS25" s="669"/>
      <c r="DT25" s="669"/>
      <c r="DU25" s="669"/>
      <c r="DV25" s="670"/>
      <c r="DW25" s="641">
        <v>29.3</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719</v>
      </c>
      <c r="S26" s="637"/>
      <c r="T26" s="637"/>
      <c r="U26" s="637"/>
      <c r="V26" s="637"/>
      <c r="W26" s="637"/>
      <c r="X26" s="637"/>
      <c r="Y26" s="638"/>
      <c r="Z26" s="639">
        <v>0</v>
      </c>
      <c r="AA26" s="639"/>
      <c r="AB26" s="639"/>
      <c r="AC26" s="639"/>
      <c r="AD26" s="640">
        <v>719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999663</v>
      </c>
      <c r="CS26" s="637"/>
      <c r="CT26" s="637"/>
      <c r="CU26" s="637"/>
      <c r="CV26" s="637"/>
      <c r="CW26" s="637"/>
      <c r="CX26" s="637"/>
      <c r="CY26" s="638"/>
      <c r="CZ26" s="641">
        <v>8.9</v>
      </c>
      <c r="DA26" s="667"/>
      <c r="DB26" s="667"/>
      <c r="DC26" s="671"/>
      <c r="DD26" s="645">
        <v>947138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34410</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1406389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1227743</v>
      </c>
      <c r="CS27" s="669"/>
      <c r="CT27" s="669"/>
      <c r="CU27" s="669"/>
      <c r="CV27" s="669"/>
      <c r="CW27" s="669"/>
      <c r="CX27" s="669"/>
      <c r="CY27" s="670"/>
      <c r="CZ27" s="641">
        <v>10.9</v>
      </c>
      <c r="DA27" s="667"/>
      <c r="DB27" s="667"/>
      <c r="DC27" s="671"/>
      <c r="DD27" s="645">
        <v>465419</v>
      </c>
      <c r="DE27" s="669"/>
      <c r="DF27" s="669"/>
      <c r="DG27" s="669"/>
      <c r="DH27" s="669"/>
      <c r="DI27" s="669"/>
      <c r="DJ27" s="669"/>
      <c r="DK27" s="670"/>
      <c r="DL27" s="645">
        <v>324574</v>
      </c>
      <c r="DM27" s="669"/>
      <c r="DN27" s="669"/>
      <c r="DO27" s="669"/>
      <c r="DP27" s="669"/>
      <c r="DQ27" s="669"/>
      <c r="DR27" s="669"/>
      <c r="DS27" s="669"/>
      <c r="DT27" s="669"/>
      <c r="DU27" s="669"/>
      <c r="DV27" s="670"/>
      <c r="DW27" s="641">
        <v>5</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167066</v>
      </c>
      <c r="S28" s="637"/>
      <c r="T28" s="637"/>
      <c r="U28" s="637"/>
      <c r="V28" s="637"/>
      <c r="W28" s="637"/>
      <c r="X28" s="637"/>
      <c r="Y28" s="638"/>
      <c r="Z28" s="639">
        <v>1.4</v>
      </c>
      <c r="AA28" s="639"/>
      <c r="AB28" s="639"/>
      <c r="AC28" s="639"/>
      <c r="AD28" s="640">
        <v>518</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1446139</v>
      </c>
      <c r="CS28" s="637"/>
      <c r="CT28" s="637"/>
      <c r="CU28" s="637"/>
      <c r="CV28" s="637"/>
      <c r="CW28" s="637"/>
      <c r="CX28" s="637"/>
      <c r="CY28" s="638"/>
      <c r="CZ28" s="641">
        <v>12.9</v>
      </c>
      <c r="DA28" s="667"/>
      <c r="DB28" s="667"/>
      <c r="DC28" s="671"/>
      <c r="DD28" s="645">
        <v>1445955</v>
      </c>
      <c r="DE28" s="637"/>
      <c r="DF28" s="637"/>
      <c r="DG28" s="637"/>
      <c r="DH28" s="637"/>
      <c r="DI28" s="637"/>
      <c r="DJ28" s="637"/>
      <c r="DK28" s="638"/>
      <c r="DL28" s="645">
        <v>1445955</v>
      </c>
      <c r="DM28" s="637"/>
      <c r="DN28" s="637"/>
      <c r="DO28" s="637"/>
      <c r="DP28" s="637"/>
      <c r="DQ28" s="637"/>
      <c r="DR28" s="637"/>
      <c r="DS28" s="637"/>
      <c r="DT28" s="637"/>
      <c r="DU28" s="637"/>
      <c r="DV28" s="638"/>
      <c r="DW28" s="641">
        <v>22.3</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7636</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1446139</v>
      </c>
      <c r="CS29" s="669"/>
      <c r="CT29" s="669"/>
      <c r="CU29" s="669"/>
      <c r="CV29" s="669"/>
      <c r="CW29" s="669"/>
      <c r="CX29" s="669"/>
      <c r="CY29" s="670"/>
      <c r="CZ29" s="641">
        <v>12.9</v>
      </c>
      <c r="DA29" s="667"/>
      <c r="DB29" s="667"/>
      <c r="DC29" s="671"/>
      <c r="DD29" s="645">
        <v>1445955</v>
      </c>
      <c r="DE29" s="669"/>
      <c r="DF29" s="669"/>
      <c r="DG29" s="669"/>
      <c r="DH29" s="669"/>
      <c r="DI29" s="669"/>
      <c r="DJ29" s="669"/>
      <c r="DK29" s="670"/>
      <c r="DL29" s="645">
        <v>1445955</v>
      </c>
      <c r="DM29" s="669"/>
      <c r="DN29" s="669"/>
      <c r="DO29" s="669"/>
      <c r="DP29" s="669"/>
      <c r="DQ29" s="669"/>
      <c r="DR29" s="669"/>
      <c r="DS29" s="669"/>
      <c r="DT29" s="669"/>
      <c r="DU29" s="669"/>
      <c r="DV29" s="670"/>
      <c r="DW29" s="641">
        <v>22.3</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1145668</v>
      </c>
      <c r="S30" s="637"/>
      <c r="T30" s="637"/>
      <c r="U30" s="637"/>
      <c r="V30" s="637"/>
      <c r="W30" s="637"/>
      <c r="X30" s="637"/>
      <c r="Y30" s="638"/>
      <c r="Z30" s="639">
        <v>9.6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1414247</v>
      </c>
      <c r="CS30" s="637"/>
      <c r="CT30" s="637"/>
      <c r="CU30" s="637"/>
      <c r="CV30" s="637"/>
      <c r="CW30" s="637"/>
      <c r="CX30" s="637"/>
      <c r="CY30" s="638"/>
      <c r="CZ30" s="641">
        <v>12.6</v>
      </c>
      <c r="DA30" s="667"/>
      <c r="DB30" s="667"/>
      <c r="DC30" s="671"/>
      <c r="DD30" s="645">
        <v>1414069</v>
      </c>
      <c r="DE30" s="637"/>
      <c r="DF30" s="637"/>
      <c r="DG30" s="637"/>
      <c r="DH30" s="637"/>
      <c r="DI30" s="637"/>
      <c r="DJ30" s="637"/>
      <c r="DK30" s="638"/>
      <c r="DL30" s="645">
        <v>1414069</v>
      </c>
      <c r="DM30" s="637"/>
      <c r="DN30" s="637"/>
      <c r="DO30" s="637"/>
      <c r="DP30" s="637"/>
      <c r="DQ30" s="637"/>
      <c r="DR30" s="637"/>
      <c r="DS30" s="637"/>
      <c r="DT30" s="637"/>
      <c r="DU30" s="637"/>
      <c r="DV30" s="638"/>
      <c r="DW30" s="641">
        <v>21.8</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97.7</v>
      </c>
      <c r="BN31" s="680"/>
      <c r="BO31" s="680"/>
      <c r="BP31" s="680"/>
      <c r="BQ31" s="681"/>
      <c r="BR31" s="692">
        <v>99.1</v>
      </c>
      <c r="BS31" s="680"/>
      <c r="BT31" s="680"/>
      <c r="BU31" s="680"/>
      <c r="BV31" s="680"/>
      <c r="BW31" s="680"/>
      <c r="BX31" s="631">
        <v>97.4</v>
      </c>
      <c r="BY31" s="680"/>
      <c r="BZ31" s="680"/>
      <c r="CA31" s="680"/>
      <c r="CB31" s="681"/>
      <c r="CD31" s="674"/>
      <c r="CE31" s="675"/>
      <c r="CF31" s="633" t="s">
        <v>300</v>
      </c>
      <c r="CG31" s="634"/>
      <c r="CH31" s="634"/>
      <c r="CI31" s="634"/>
      <c r="CJ31" s="634"/>
      <c r="CK31" s="634"/>
      <c r="CL31" s="634"/>
      <c r="CM31" s="634"/>
      <c r="CN31" s="634"/>
      <c r="CO31" s="634"/>
      <c r="CP31" s="634"/>
      <c r="CQ31" s="635"/>
      <c r="CR31" s="636">
        <v>31892</v>
      </c>
      <c r="CS31" s="669"/>
      <c r="CT31" s="669"/>
      <c r="CU31" s="669"/>
      <c r="CV31" s="669"/>
      <c r="CW31" s="669"/>
      <c r="CX31" s="669"/>
      <c r="CY31" s="670"/>
      <c r="CZ31" s="641">
        <v>0.3</v>
      </c>
      <c r="DA31" s="667"/>
      <c r="DB31" s="667"/>
      <c r="DC31" s="671"/>
      <c r="DD31" s="645">
        <v>31886</v>
      </c>
      <c r="DE31" s="669"/>
      <c r="DF31" s="669"/>
      <c r="DG31" s="669"/>
      <c r="DH31" s="669"/>
      <c r="DI31" s="669"/>
      <c r="DJ31" s="669"/>
      <c r="DK31" s="670"/>
      <c r="DL31" s="645">
        <v>31886</v>
      </c>
      <c r="DM31" s="669"/>
      <c r="DN31" s="669"/>
      <c r="DO31" s="669"/>
      <c r="DP31" s="669"/>
      <c r="DQ31" s="669"/>
      <c r="DR31" s="669"/>
      <c r="DS31" s="669"/>
      <c r="DT31" s="669"/>
      <c r="DU31" s="669"/>
      <c r="DV31" s="670"/>
      <c r="DW31" s="641">
        <v>0.5</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531649</v>
      </c>
      <c r="S32" s="637"/>
      <c r="T32" s="637"/>
      <c r="U32" s="637"/>
      <c r="V32" s="637"/>
      <c r="W32" s="637"/>
      <c r="X32" s="637"/>
      <c r="Y32" s="638"/>
      <c r="Z32" s="639">
        <v>4.5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9"/>
      <c r="BI32" s="669"/>
      <c r="BJ32" s="669"/>
      <c r="BK32" s="669"/>
      <c r="BL32" s="669"/>
      <c r="BM32" s="642">
        <v>97.8</v>
      </c>
      <c r="BN32" s="669"/>
      <c r="BO32" s="669"/>
      <c r="BP32" s="669"/>
      <c r="BQ32" s="691"/>
      <c r="BR32" s="693">
        <v>99.1</v>
      </c>
      <c r="BS32" s="669"/>
      <c r="BT32" s="669"/>
      <c r="BU32" s="669"/>
      <c r="BV32" s="669"/>
      <c r="BW32" s="669"/>
      <c r="BX32" s="642">
        <v>97.3</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15551</v>
      </c>
      <c r="S33" s="637"/>
      <c r="T33" s="637"/>
      <c r="U33" s="637"/>
      <c r="V33" s="637"/>
      <c r="W33" s="637"/>
      <c r="X33" s="637"/>
      <c r="Y33" s="638"/>
      <c r="Z33" s="639">
        <v>0.1</v>
      </c>
      <c r="AA33" s="639"/>
      <c r="AB33" s="639"/>
      <c r="AC33" s="639"/>
      <c r="AD33" s="640">
        <v>528</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99.1</v>
      </c>
      <c r="BH33" s="695"/>
      <c r="BI33" s="695"/>
      <c r="BJ33" s="695"/>
      <c r="BK33" s="695"/>
      <c r="BL33" s="695"/>
      <c r="BM33" s="696">
        <v>97.4</v>
      </c>
      <c r="BN33" s="695"/>
      <c r="BO33" s="695"/>
      <c r="BP33" s="695"/>
      <c r="BQ33" s="697"/>
      <c r="BR33" s="694">
        <v>98.9</v>
      </c>
      <c r="BS33" s="695"/>
      <c r="BT33" s="695"/>
      <c r="BU33" s="695"/>
      <c r="BV33" s="695"/>
      <c r="BW33" s="695"/>
      <c r="BX33" s="696">
        <v>97.1</v>
      </c>
      <c r="BY33" s="695"/>
      <c r="BZ33" s="695"/>
      <c r="CA33" s="695"/>
      <c r="CB33" s="697"/>
      <c r="CD33" s="633" t="s">
        <v>307</v>
      </c>
      <c r="CE33" s="634"/>
      <c r="CF33" s="634"/>
      <c r="CG33" s="634"/>
      <c r="CH33" s="634"/>
      <c r="CI33" s="634"/>
      <c r="CJ33" s="634"/>
      <c r="CK33" s="634"/>
      <c r="CL33" s="634"/>
      <c r="CM33" s="634"/>
      <c r="CN33" s="634"/>
      <c r="CO33" s="634"/>
      <c r="CP33" s="634"/>
      <c r="CQ33" s="635"/>
      <c r="CR33" s="636">
        <v>5127930</v>
      </c>
      <c r="CS33" s="669"/>
      <c r="CT33" s="669"/>
      <c r="CU33" s="669"/>
      <c r="CV33" s="669"/>
      <c r="CW33" s="669"/>
      <c r="CX33" s="669"/>
      <c r="CY33" s="670"/>
      <c r="CZ33" s="641">
        <v>45.7</v>
      </c>
      <c r="DA33" s="667"/>
      <c r="DB33" s="667"/>
      <c r="DC33" s="671"/>
      <c r="DD33" s="645">
        <v>3872057</v>
      </c>
      <c r="DE33" s="669"/>
      <c r="DF33" s="669"/>
      <c r="DG33" s="669"/>
      <c r="DH33" s="669"/>
      <c r="DI33" s="669"/>
      <c r="DJ33" s="669"/>
      <c r="DK33" s="670"/>
      <c r="DL33" s="645">
        <v>2348973</v>
      </c>
      <c r="DM33" s="669"/>
      <c r="DN33" s="669"/>
      <c r="DO33" s="669"/>
      <c r="DP33" s="669"/>
      <c r="DQ33" s="669"/>
      <c r="DR33" s="669"/>
      <c r="DS33" s="669"/>
      <c r="DT33" s="669"/>
      <c r="DU33" s="669"/>
      <c r="DV33" s="670"/>
      <c r="DW33" s="641">
        <v>36.299999999999997</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121085</v>
      </c>
      <c r="S34" s="637"/>
      <c r="T34" s="637"/>
      <c r="U34" s="637"/>
      <c r="V34" s="637"/>
      <c r="W34" s="637"/>
      <c r="X34" s="637"/>
      <c r="Y34" s="638"/>
      <c r="Z34" s="639">
        <v>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1757402</v>
      </c>
      <c r="CS34" s="637"/>
      <c r="CT34" s="637"/>
      <c r="CU34" s="637"/>
      <c r="CV34" s="637"/>
      <c r="CW34" s="637"/>
      <c r="CX34" s="637"/>
      <c r="CY34" s="638"/>
      <c r="CZ34" s="641">
        <v>15.7</v>
      </c>
      <c r="DA34" s="667"/>
      <c r="DB34" s="667"/>
      <c r="DC34" s="671"/>
      <c r="DD34" s="645">
        <v>1213969</v>
      </c>
      <c r="DE34" s="637"/>
      <c r="DF34" s="637"/>
      <c r="DG34" s="637"/>
      <c r="DH34" s="637"/>
      <c r="DI34" s="637"/>
      <c r="DJ34" s="637"/>
      <c r="DK34" s="638"/>
      <c r="DL34" s="645">
        <v>1063604</v>
      </c>
      <c r="DM34" s="637"/>
      <c r="DN34" s="637"/>
      <c r="DO34" s="637"/>
      <c r="DP34" s="637"/>
      <c r="DQ34" s="637"/>
      <c r="DR34" s="637"/>
      <c r="DS34" s="637"/>
      <c r="DT34" s="637"/>
      <c r="DU34" s="637"/>
      <c r="DV34" s="638"/>
      <c r="DW34" s="641">
        <v>16.399999999999999</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1077345</v>
      </c>
      <c r="S35" s="637"/>
      <c r="T35" s="637"/>
      <c r="U35" s="637"/>
      <c r="V35" s="637"/>
      <c r="W35" s="637"/>
      <c r="X35" s="637"/>
      <c r="Y35" s="638"/>
      <c r="Z35" s="639">
        <v>9.1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82380</v>
      </c>
      <c r="CS35" s="669"/>
      <c r="CT35" s="669"/>
      <c r="CU35" s="669"/>
      <c r="CV35" s="669"/>
      <c r="CW35" s="669"/>
      <c r="CX35" s="669"/>
      <c r="CY35" s="670"/>
      <c r="CZ35" s="641">
        <v>0.7</v>
      </c>
      <c r="DA35" s="667"/>
      <c r="DB35" s="667"/>
      <c r="DC35" s="671"/>
      <c r="DD35" s="645">
        <v>43591</v>
      </c>
      <c r="DE35" s="669"/>
      <c r="DF35" s="669"/>
      <c r="DG35" s="669"/>
      <c r="DH35" s="669"/>
      <c r="DI35" s="669"/>
      <c r="DJ35" s="669"/>
      <c r="DK35" s="670"/>
      <c r="DL35" s="645">
        <v>24034</v>
      </c>
      <c r="DM35" s="669"/>
      <c r="DN35" s="669"/>
      <c r="DO35" s="669"/>
      <c r="DP35" s="669"/>
      <c r="DQ35" s="669"/>
      <c r="DR35" s="669"/>
      <c r="DS35" s="669"/>
      <c r="DT35" s="669"/>
      <c r="DU35" s="669"/>
      <c r="DV35" s="670"/>
      <c r="DW35" s="641">
        <v>0.4</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733160</v>
      </c>
      <c r="S36" s="637"/>
      <c r="T36" s="637"/>
      <c r="U36" s="637"/>
      <c r="V36" s="637"/>
      <c r="W36" s="637"/>
      <c r="X36" s="637"/>
      <c r="Y36" s="638"/>
      <c r="Z36" s="639">
        <v>6.2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1074167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18240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1737114</v>
      </c>
      <c r="CS36" s="637"/>
      <c r="CT36" s="637"/>
      <c r="CU36" s="637"/>
      <c r="CV36" s="637"/>
      <c r="CW36" s="637"/>
      <c r="CX36" s="637"/>
      <c r="CY36" s="638"/>
      <c r="CZ36" s="641">
        <v>15.5</v>
      </c>
      <c r="DA36" s="667"/>
      <c r="DB36" s="667"/>
      <c r="DC36" s="671"/>
      <c r="DD36" s="645">
        <v>1364530</v>
      </c>
      <c r="DE36" s="637"/>
      <c r="DF36" s="637"/>
      <c r="DG36" s="637"/>
      <c r="DH36" s="637"/>
      <c r="DI36" s="637"/>
      <c r="DJ36" s="637"/>
      <c r="DK36" s="638"/>
      <c r="DL36" s="645">
        <v>882459</v>
      </c>
      <c r="DM36" s="637"/>
      <c r="DN36" s="637"/>
      <c r="DO36" s="637"/>
      <c r="DP36" s="637"/>
      <c r="DQ36" s="637"/>
      <c r="DR36" s="637"/>
      <c r="DS36" s="637"/>
      <c r="DT36" s="637"/>
      <c r="DU36" s="637"/>
      <c r="DV36" s="638"/>
      <c r="DW36" s="641">
        <v>13.6</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255623</v>
      </c>
      <c r="S37" s="637"/>
      <c r="T37" s="637"/>
      <c r="U37" s="637"/>
      <c r="V37" s="637"/>
      <c r="W37" s="637"/>
      <c r="X37" s="637"/>
      <c r="Y37" s="638"/>
      <c r="Z37" s="639">
        <v>2.2000000000000002</v>
      </c>
      <c r="AA37" s="639"/>
      <c r="AB37" s="639"/>
      <c r="AC37" s="639"/>
      <c r="AD37" s="640">
        <v>250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44010</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-10799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747523</v>
      </c>
      <c r="CS37" s="669"/>
      <c r="CT37" s="669"/>
      <c r="CU37" s="669"/>
      <c r="CV37" s="669"/>
      <c r="CW37" s="669"/>
      <c r="CX37" s="669"/>
      <c r="CY37" s="670"/>
      <c r="CZ37" s="641">
        <v>6.7</v>
      </c>
      <c r="DA37" s="667"/>
      <c r="DB37" s="667"/>
      <c r="DC37" s="671"/>
      <c r="DD37" s="645">
        <v>733966</v>
      </c>
      <c r="DE37" s="669"/>
      <c r="DF37" s="669"/>
      <c r="DG37" s="669"/>
      <c r="DH37" s="669"/>
      <c r="DI37" s="669"/>
      <c r="DJ37" s="669"/>
      <c r="DK37" s="670"/>
      <c r="DL37" s="645">
        <v>649114</v>
      </c>
      <c r="DM37" s="669"/>
      <c r="DN37" s="669"/>
      <c r="DO37" s="669"/>
      <c r="DP37" s="669"/>
      <c r="DQ37" s="669"/>
      <c r="DR37" s="669"/>
      <c r="DS37" s="669"/>
      <c r="DT37" s="669"/>
      <c r="DU37" s="669"/>
      <c r="DV37" s="670"/>
      <c r="DW37" s="641">
        <v>10</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1012079</v>
      </c>
      <c r="S38" s="637"/>
      <c r="T38" s="637"/>
      <c r="U38" s="637"/>
      <c r="V38" s="637"/>
      <c r="W38" s="637"/>
      <c r="X38" s="637"/>
      <c r="Y38" s="638"/>
      <c r="Z38" s="639">
        <v>8.5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2232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1030157</v>
      </c>
      <c r="CS38" s="637"/>
      <c r="CT38" s="637"/>
      <c r="CU38" s="637"/>
      <c r="CV38" s="637"/>
      <c r="CW38" s="637"/>
      <c r="CX38" s="637"/>
      <c r="CY38" s="638"/>
      <c r="CZ38" s="641">
        <v>9.1999999999999993</v>
      </c>
      <c r="DA38" s="667"/>
      <c r="DB38" s="667"/>
      <c r="DC38" s="671"/>
      <c r="DD38" s="645">
        <v>872780</v>
      </c>
      <c r="DE38" s="637"/>
      <c r="DF38" s="637"/>
      <c r="DG38" s="637"/>
      <c r="DH38" s="637"/>
      <c r="DI38" s="637"/>
      <c r="DJ38" s="637"/>
      <c r="DK38" s="638"/>
      <c r="DL38" s="645">
        <v>378876</v>
      </c>
      <c r="DM38" s="637"/>
      <c r="DN38" s="637"/>
      <c r="DO38" s="637"/>
      <c r="DP38" s="637"/>
      <c r="DQ38" s="637"/>
      <c r="DR38" s="637"/>
      <c r="DS38" s="637"/>
      <c r="DT38" s="637"/>
      <c r="DU38" s="637"/>
      <c r="DV38" s="638"/>
      <c r="DW38" s="641">
        <v>5.9</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3167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516677</v>
      </c>
      <c r="CS39" s="669"/>
      <c r="CT39" s="669"/>
      <c r="CU39" s="669"/>
      <c r="CV39" s="669"/>
      <c r="CW39" s="669"/>
      <c r="CX39" s="669"/>
      <c r="CY39" s="670"/>
      <c r="CZ39" s="641">
        <v>4.5999999999999996</v>
      </c>
      <c r="DA39" s="667"/>
      <c r="DB39" s="667"/>
      <c r="DC39" s="671"/>
      <c r="DD39" s="645">
        <v>377187</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13779</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90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4200</v>
      </c>
      <c r="CS40" s="637"/>
      <c r="CT40" s="637"/>
      <c r="CU40" s="637"/>
      <c r="CV40" s="637"/>
      <c r="CW40" s="637"/>
      <c r="CX40" s="637"/>
      <c r="CY40" s="638"/>
      <c r="CZ40" s="641">
        <v>0</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11880425</v>
      </c>
      <c r="S41" s="709"/>
      <c r="T41" s="709"/>
      <c r="U41" s="709"/>
      <c r="V41" s="709"/>
      <c r="W41" s="709"/>
      <c r="X41" s="709"/>
      <c r="Y41" s="713"/>
      <c r="Z41" s="714">
        <v>100</v>
      </c>
      <c r="AA41" s="714"/>
      <c r="AB41" s="714"/>
      <c r="AC41" s="714"/>
      <c r="AD41" s="715">
        <v>6461789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162049</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868108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427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1392441</v>
      </c>
      <c r="CS42" s="669"/>
      <c r="CT42" s="669"/>
      <c r="CU42" s="669"/>
      <c r="CV42" s="669"/>
      <c r="CW42" s="669"/>
      <c r="CX42" s="669"/>
      <c r="CY42" s="670"/>
      <c r="CZ42" s="641">
        <v>12.4</v>
      </c>
      <c r="DA42" s="667"/>
      <c r="DB42" s="667"/>
      <c r="DC42" s="671"/>
      <c r="DD42" s="645">
        <v>149251</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25010</v>
      </c>
      <c r="CS43" s="669"/>
      <c r="CT43" s="669"/>
      <c r="CU43" s="669"/>
      <c r="CV43" s="669"/>
      <c r="CW43" s="669"/>
      <c r="CX43" s="669"/>
      <c r="CY43" s="670"/>
      <c r="CZ43" s="641">
        <v>0.2</v>
      </c>
      <c r="DA43" s="667"/>
      <c r="DB43" s="667"/>
      <c r="DC43" s="671"/>
      <c r="DD43" s="645">
        <v>25010</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1392441</v>
      </c>
      <c r="CS44" s="637"/>
      <c r="CT44" s="637"/>
      <c r="CU44" s="637"/>
      <c r="CV44" s="637"/>
      <c r="CW44" s="637"/>
      <c r="CX44" s="637"/>
      <c r="CY44" s="638"/>
      <c r="CZ44" s="641">
        <v>12.4</v>
      </c>
      <c r="DA44" s="642"/>
      <c r="DB44" s="642"/>
      <c r="DC44" s="648"/>
      <c r="DD44" s="645">
        <v>149251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239252</v>
      </c>
      <c r="CS45" s="669"/>
      <c r="CT45" s="669"/>
      <c r="CU45" s="669"/>
      <c r="CV45" s="669"/>
      <c r="CW45" s="669"/>
      <c r="CX45" s="669"/>
      <c r="CY45" s="670"/>
      <c r="CZ45" s="641">
        <v>2.1</v>
      </c>
      <c r="DA45" s="667"/>
      <c r="DB45" s="667"/>
      <c r="DC45" s="671"/>
      <c r="DD45" s="645">
        <v>31178</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1083965</v>
      </c>
      <c r="CS46" s="637"/>
      <c r="CT46" s="637"/>
      <c r="CU46" s="637"/>
      <c r="CV46" s="637"/>
      <c r="CW46" s="637"/>
      <c r="CX46" s="637"/>
      <c r="CY46" s="638"/>
      <c r="CZ46" s="641">
        <v>9.6999999999999993</v>
      </c>
      <c r="DA46" s="642"/>
      <c r="DB46" s="642"/>
      <c r="DC46" s="648"/>
      <c r="DD46" s="645">
        <v>113710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11224776</v>
      </c>
      <c r="CS49" s="695"/>
      <c r="CT49" s="695"/>
      <c r="CU49" s="695"/>
      <c r="CV49" s="695"/>
      <c r="CW49" s="695"/>
      <c r="CX49" s="695"/>
      <c r="CY49" s="724"/>
      <c r="CZ49" s="716">
        <v>100</v>
      </c>
      <c r="DA49" s="725"/>
      <c r="DB49" s="725"/>
      <c r="DC49" s="726"/>
      <c r="DD49" s="727">
        <v>7883644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0Ycazs1rFkQcv0rydNAPqJI4Tys+1x+AByUooQt3wswl38hhaKHN3g+Dz2327h+DGOBUdNAe45au7SFPeknh9w==" saltValue="iCPn6QD6C796o1fgVlbPT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 zoomScale="70" zoomScaleNormal="25" zoomScaleSheetLayoutView="70" workbookViewId="0">
      <selection activeCell="AK71" sqref="AK71:AO71"/>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11880</v>
      </c>
      <c r="R7" s="766"/>
      <c r="S7" s="766"/>
      <c r="T7" s="766"/>
      <c r="U7" s="766"/>
      <c r="V7" s="766">
        <v>11225</v>
      </c>
      <c r="W7" s="766"/>
      <c r="X7" s="766"/>
      <c r="Y7" s="766"/>
      <c r="Z7" s="766"/>
      <c r="AA7" s="766">
        <v>656</v>
      </c>
      <c r="AB7" s="766"/>
      <c r="AC7" s="766"/>
      <c r="AD7" s="766"/>
      <c r="AE7" s="767"/>
      <c r="AF7" s="768">
        <v>631</v>
      </c>
      <c r="AG7" s="769"/>
      <c r="AH7" s="769"/>
      <c r="AI7" s="769"/>
      <c r="AJ7" s="770"/>
      <c r="AK7" s="771">
        <v>68</v>
      </c>
      <c r="AL7" s="772"/>
      <c r="AM7" s="772"/>
      <c r="AN7" s="772"/>
      <c r="AO7" s="772"/>
      <c r="AP7" s="772">
        <v>10936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631</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1905</v>
      </c>
      <c r="R28" s="836"/>
      <c r="S28" s="836"/>
      <c r="T28" s="836"/>
      <c r="U28" s="836"/>
      <c r="V28" s="836">
        <v>1887</v>
      </c>
      <c r="W28" s="836"/>
      <c r="X28" s="836"/>
      <c r="Y28" s="836"/>
      <c r="Z28" s="836"/>
      <c r="AA28" s="836">
        <v>18</v>
      </c>
      <c r="AB28" s="836"/>
      <c r="AC28" s="836"/>
      <c r="AD28" s="836"/>
      <c r="AE28" s="837"/>
      <c r="AF28" s="838">
        <v>18</v>
      </c>
      <c r="AG28" s="836"/>
      <c r="AH28" s="836"/>
      <c r="AI28" s="836"/>
      <c r="AJ28" s="839"/>
      <c r="AK28" s="840">
        <v>162</v>
      </c>
      <c r="AL28" s="841"/>
      <c r="AM28" s="841"/>
      <c r="AN28" s="841"/>
      <c r="AO28" s="841"/>
      <c r="AP28" s="841" t="s">
        <v>542</v>
      </c>
      <c r="AQ28" s="841"/>
      <c r="AR28" s="841"/>
      <c r="AS28" s="841"/>
      <c r="AT28" s="841"/>
      <c r="AU28" s="841" t="s">
        <v>542</v>
      </c>
      <c r="AV28" s="841"/>
      <c r="AW28" s="841"/>
      <c r="AX28" s="841"/>
      <c r="AY28" s="841"/>
      <c r="AZ28" s="842" t="s">
        <v>542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729</v>
      </c>
      <c r="R29" s="797"/>
      <c r="S29" s="797"/>
      <c r="T29" s="797"/>
      <c r="U29" s="797"/>
      <c r="V29" s="797">
        <v>675</v>
      </c>
      <c r="W29" s="797"/>
      <c r="X29" s="797"/>
      <c r="Y29" s="797"/>
      <c r="Z29" s="797"/>
      <c r="AA29" s="797">
        <v>54</v>
      </c>
      <c r="AB29" s="797"/>
      <c r="AC29" s="797"/>
      <c r="AD29" s="797"/>
      <c r="AE29" s="798"/>
      <c r="AF29" s="799">
        <v>54</v>
      </c>
      <c r="AG29" s="800"/>
      <c r="AH29" s="800"/>
      <c r="AI29" s="800"/>
      <c r="AJ29" s="801"/>
      <c r="AK29" s="847">
        <v>430</v>
      </c>
      <c r="AL29" s="843"/>
      <c r="AM29" s="843"/>
      <c r="AN29" s="843"/>
      <c r="AO29" s="843"/>
      <c r="AP29" s="843" t="s">
        <v>542</v>
      </c>
      <c r="AQ29" s="843"/>
      <c r="AR29" s="843"/>
      <c r="AS29" s="843"/>
      <c r="AT29" s="843"/>
      <c r="AU29" s="843" t="s">
        <v>542</v>
      </c>
      <c r="AV29" s="843"/>
      <c r="AW29" s="843"/>
      <c r="AX29" s="843"/>
      <c r="AY29" s="843"/>
      <c r="AZ29" s="844" t="s">
        <v>542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202</v>
      </c>
      <c r="R30" s="797"/>
      <c r="S30" s="797"/>
      <c r="T30" s="797"/>
      <c r="U30" s="797"/>
      <c r="V30" s="797">
        <v>194</v>
      </c>
      <c r="W30" s="797"/>
      <c r="X30" s="797"/>
      <c r="Y30" s="797"/>
      <c r="Z30" s="797"/>
      <c r="AA30" s="797">
        <v>7</v>
      </c>
      <c r="AB30" s="797"/>
      <c r="AC30" s="797"/>
      <c r="AD30" s="797"/>
      <c r="AE30" s="798"/>
      <c r="AF30" s="799">
        <v>7</v>
      </c>
      <c r="AG30" s="800"/>
      <c r="AH30" s="800"/>
      <c r="AI30" s="800"/>
      <c r="AJ30" s="801"/>
      <c r="AK30" s="847">
        <v>57</v>
      </c>
      <c r="AL30" s="843"/>
      <c r="AM30" s="843"/>
      <c r="AN30" s="843"/>
      <c r="AO30" s="843"/>
      <c r="AP30" s="843" t="s">
        <v>542</v>
      </c>
      <c r="AQ30" s="843"/>
      <c r="AR30" s="843"/>
      <c r="AS30" s="843"/>
      <c r="AT30" s="843"/>
      <c r="AU30" s="843" t="s">
        <v>542</v>
      </c>
      <c r="AV30" s="843"/>
      <c r="AW30" s="843"/>
      <c r="AX30" s="843"/>
      <c r="AY30" s="843"/>
      <c r="AZ30" s="844" t="s">
        <v>542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391</v>
      </c>
      <c r="C31" s="794"/>
      <c r="D31" s="794"/>
      <c r="E31" s="794"/>
      <c r="F31" s="794"/>
      <c r="G31" s="794"/>
      <c r="H31" s="794"/>
      <c r="I31" s="794"/>
      <c r="J31" s="794"/>
      <c r="K31" s="794"/>
      <c r="L31" s="794"/>
      <c r="M31" s="794"/>
      <c r="N31" s="794"/>
      <c r="O31" s="794"/>
      <c r="P31" s="795"/>
      <c r="Q31" s="796">
        <v>352</v>
      </c>
      <c r="R31" s="797"/>
      <c r="S31" s="797"/>
      <c r="T31" s="797"/>
      <c r="U31" s="797"/>
      <c r="V31" s="797">
        <v>344</v>
      </c>
      <c r="W31" s="797"/>
      <c r="X31" s="797"/>
      <c r="Y31" s="797"/>
      <c r="Z31" s="797"/>
      <c r="AA31" s="797">
        <v>7</v>
      </c>
      <c r="AB31" s="797"/>
      <c r="AC31" s="797"/>
      <c r="AD31" s="797"/>
      <c r="AE31" s="798"/>
      <c r="AF31" s="799">
        <v>301</v>
      </c>
      <c r="AG31" s="800"/>
      <c r="AH31" s="800"/>
      <c r="AI31" s="800"/>
      <c r="AJ31" s="801"/>
      <c r="AK31" s="847">
        <v>44</v>
      </c>
      <c r="AL31" s="843"/>
      <c r="AM31" s="843"/>
      <c r="AN31" s="843"/>
      <c r="AO31" s="843"/>
      <c r="AP31" s="843">
        <v>1272</v>
      </c>
      <c r="AQ31" s="843"/>
      <c r="AR31" s="843"/>
      <c r="AS31" s="843"/>
      <c r="AT31" s="843"/>
      <c r="AU31" s="843">
        <v>459</v>
      </c>
      <c r="AV31" s="843"/>
      <c r="AW31" s="843"/>
      <c r="AX31" s="843"/>
      <c r="AY31" s="843"/>
      <c r="AZ31" s="844" t="s">
        <v>543</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381</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544</v>
      </c>
      <c r="C68" s="883"/>
      <c r="D68" s="883"/>
      <c r="E68" s="883"/>
      <c r="F68" s="883"/>
      <c r="G68" s="883"/>
      <c r="H68" s="883"/>
      <c r="I68" s="883"/>
      <c r="J68" s="883"/>
      <c r="K68" s="883"/>
      <c r="L68" s="883"/>
      <c r="M68" s="883"/>
      <c r="N68" s="883"/>
      <c r="O68" s="883"/>
      <c r="P68" s="884"/>
      <c r="Q68" s="885">
        <v>1184</v>
      </c>
      <c r="R68" s="879"/>
      <c r="S68" s="879"/>
      <c r="T68" s="879"/>
      <c r="U68" s="879"/>
      <c r="V68" s="879">
        <v>1168</v>
      </c>
      <c r="W68" s="879"/>
      <c r="X68" s="879"/>
      <c r="Y68" s="879"/>
      <c r="Z68" s="879"/>
      <c r="AA68" s="879">
        <v>16</v>
      </c>
      <c r="AB68" s="879"/>
      <c r="AC68" s="879"/>
      <c r="AD68" s="879"/>
      <c r="AE68" s="879"/>
      <c r="AF68" s="879">
        <v>16</v>
      </c>
      <c r="AG68" s="879"/>
      <c r="AH68" s="879"/>
      <c r="AI68" s="879"/>
      <c r="AJ68" s="879"/>
      <c r="AK68" s="879" t="s">
        <v>543</v>
      </c>
      <c r="AL68" s="879"/>
      <c r="AM68" s="879"/>
      <c r="AN68" s="879"/>
      <c r="AO68" s="879"/>
      <c r="AP68" s="879">
        <v>520</v>
      </c>
      <c r="AQ68" s="879"/>
      <c r="AR68" s="879"/>
      <c r="AS68" s="879"/>
      <c r="AT68" s="879"/>
      <c r="AU68" s="879">
        <v>462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545</v>
      </c>
      <c r="C69" s="887"/>
      <c r="D69" s="887"/>
      <c r="E69" s="887"/>
      <c r="F69" s="887"/>
      <c r="G69" s="887"/>
      <c r="H69" s="887"/>
      <c r="I69" s="887"/>
      <c r="J69" s="887"/>
      <c r="K69" s="887"/>
      <c r="L69" s="887"/>
      <c r="M69" s="887"/>
      <c r="N69" s="887"/>
      <c r="O69" s="887"/>
      <c r="P69" s="888"/>
      <c r="Q69" s="889">
        <v>36</v>
      </c>
      <c r="R69" s="843"/>
      <c r="S69" s="843"/>
      <c r="T69" s="843"/>
      <c r="U69" s="843"/>
      <c r="V69" s="843">
        <v>33</v>
      </c>
      <c r="W69" s="843"/>
      <c r="X69" s="843"/>
      <c r="Y69" s="843"/>
      <c r="Z69" s="843"/>
      <c r="AA69" s="843">
        <v>3</v>
      </c>
      <c r="AB69" s="843"/>
      <c r="AC69" s="843"/>
      <c r="AD69" s="843"/>
      <c r="AE69" s="843"/>
      <c r="AF69" s="843">
        <v>3</v>
      </c>
      <c r="AG69" s="843"/>
      <c r="AH69" s="843"/>
      <c r="AI69" s="843"/>
      <c r="AJ69" s="843"/>
      <c r="AK69" s="843" t="s">
        <v>543</v>
      </c>
      <c r="AL69" s="843"/>
      <c r="AM69" s="843"/>
      <c r="AN69" s="843"/>
      <c r="AO69" s="843"/>
      <c r="AP69" s="843" t="s">
        <v>543</v>
      </c>
      <c r="AQ69" s="843"/>
      <c r="AR69" s="843"/>
      <c r="AS69" s="843"/>
      <c r="AT69" s="843"/>
      <c r="AU69" s="843" t="s">
        <v>543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546</v>
      </c>
      <c r="C70" s="887"/>
      <c r="D70" s="887"/>
      <c r="E70" s="887"/>
      <c r="F70" s="887"/>
      <c r="G70" s="887"/>
      <c r="H70" s="887"/>
      <c r="I70" s="887"/>
      <c r="J70" s="887"/>
      <c r="K70" s="887"/>
      <c r="L70" s="887"/>
      <c r="M70" s="887"/>
      <c r="N70" s="887"/>
      <c r="O70" s="887"/>
      <c r="P70" s="888"/>
      <c r="Q70" s="889">
        <v>1105</v>
      </c>
      <c r="R70" s="843"/>
      <c r="S70" s="843"/>
      <c r="T70" s="843"/>
      <c r="U70" s="843"/>
      <c r="V70" s="843">
        <v>1103</v>
      </c>
      <c r="W70" s="843"/>
      <c r="X70" s="843"/>
      <c r="Y70" s="843"/>
      <c r="Z70" s="843"/>
      <c r="AA70" s="843">
        <v>2</v>
      </c>
      <c r="AB70" s="843"/>
      <c r="AC70" s="843"/>
      <c r="AD70" s="843"/>
      <c r="AE70" s="843"/>
      <c r="AF70" s="843">
        <v>2</v>
      </c>
      <c r="AG70" s="843"/>
      <c r="AH70" s="843"/>
      <c r="AI70" s="843"/>
      <c r="AJ70" s="843"/>
      <c r="AK70" s="843">
        <v>35</v>
      </c>
      <c r="AL70" s="843"/>
      <c r="AM70" s="843"/>
      <c r="AN70" s="843"/>
      <c r="AO70" s="843"/>
      <c r="AP70" s="843" t="s">
        <v>543</v>
      </c>
      <c r="AQ70" s="843"/>
      <c r="AR70" s="843"/>
      <c r="AS70" s="843"/>
      <c r="AT70" s="843"/>
      <c r="AU70" s="843" t="s">
        <v>543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547</v>
      </c>
      <c r="C71" s="887"/>
      <c r="D71" s="887"/>
      <c r="E71" s="887"/>
      <c r="F71" s="887"/>
      <c r="G71" s="887"/>
      <c r="H71" s="887"/>
      <c r="I71" s="887"/>
      <c r="J71" s="887"/>
      <c r="K71" s="887"/>
      <c r="L71" s="887"/>
      <c r="M71" s="887"/>
      <c r="N71" s="887"/>
      <c r="O71" s="887"/>
      <c r="P71" s="888"/>
      <c r="Q71" s="889">
        <v>5773</v>
      </c>
      <c r="R71" s="843"/>
      <c r="S71" s="843"/>
      <c r="T71" s="843"/>
      <c r="U71" s="843"/>
      <c r="V71" s="843">
        <v>5623</v>
      </c>
      <c r="W71" s="843"/>
      <c r="X71" s="843"/>
      <c r="Y71" s="843"/>
      <c r="Z71" s="843"/>
      <c r="AA71" s="843">
        <v>150</v>
      </c>
      <c r="AB71" s="843"/>
      <c r="AC71" s="843"/>
      <c r="AD71" s="843"/>
      <c r="AE71" s="843"/>
      <c r="AF71" s="843">
        <v>150</v>
      </c>
      <c r="AG71" s="843"/>
      <c r="AH71" s="843"/>
      <c r="AI71" s="843"/>
      <c r="AJ71" s="843"/>
      <c r="AK71" s="843">
        <v>1002</v>
      </c>
      <c r="AL71" s="843"/>
      <c r="AM71" s="843"/>
      <c r="AN71" s="843"/>
      <c r="AO71" s="843"/>
      <c r="AP71" s="843" t="s">
        <v>543</v>
      </c>
      <c r="AQ71" s="843"/>
      <c r="AR71" s="843"/>
      <c r="AS71" s="843"/>
      <c r="AT71" s="843"/>
      <c r="AU71" s="843" t="s">
        <v>543</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548</v>
      </c>
      <c r="C72" s="887"/>
      <c r="D72" s="887"/>
      <c r="E72" s="887"/>
      <c r="F72" s="887"/>
      <c r="G72" s="887"/>
      <c r="H72" s="887"/>
      <c r="I72" s="887"/>
      <c r="J72" s="887"/>
      <c r="K72" s="887"/>
      <c r="L72" s="887"/>
      <c r="M72" s="887"/>
      <c r="N72" s="887"/>
      <c r="O72" s="887"/>
      <c r="P72" s="888"/>
      <c r="Q72" s="889">
        <v>261</v>
      </c>
      <c r="R72" s="843"/>
      <c r="S72" s="843"/>
      <c r="T72" s="843"/>
      <c r="U72" s="843"/>
      <c r="V72" s="843">
        <v>244</v>
      </c>
      <c r="W72" s="843"/>
      <c r="X72" s="843"/>
      <c r="Y72" s="843"/>
      <c r="Z72" s="843"/>
      <c r="AA72" s="843">
        <v>17</v>
      </c>
      <c r="AB72" s="843"/>
      <c r="AC72" s="843"/>
      <c r="AD72" s="843"/>
      <c r="AE72" s="843"/>
      <c r="AF72" s="843">
        <v>17</v>
      </c>
      <c r="AG72" s="843"/>
      <c r="AH72" s="843"/>
      <c r="AI72" s="843"/>
      <c r="AJ72" s="843"/>
      <c r="AK72" s="843">
        <v>115</v>
      </c>
      <c r="AL72" s="843"/>
      <c r="AM72" s="843"/>
      <c r="AN72" s="843"/>
      <c r="AO72" s="843"/>
      <c r="AP72" s="843" t="s">
        <v>543</v>
      </c>
      <c r="AQ72" s="843"/>
      <c r="AR72" s="843"/>
      <c r="AS72" s="843"/>
      <c r="AT72" s="843"/>
      <c r="AU72" s="843" t="s">
        <v>543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549</v>
      </c>
      <c r="C73" s="887"/>
      <c r="D73" s="887"/>
      <c r="E73" s="887"/>
      <c r="F73" s="887"/>
      <c r="G73" s="887"/>
      <c r="H73" s="887"/>
      <c r="I73" s="887"/>
      <c r="J73" s="887"/>
      <c r="K73" s="887"/>
      <c r="L73" s="887"/>
      <c r="M73" s="887"/>
      <c r="N73" s="887"/>
      <c r="O73" s="887"/>
      <c r="P73" s="888"/>
      <c r="Q73" s="889">
        <v>7</v>
      </c>
      <c r="R73" s="843"/>
      <c r="S73" s="843"/>
      <c r="T73" s="843"/>
      <c r="U73" s="843"/>
      <c r="V73" s="843">
        <v>7</v>
      </c>
      <c r="W73" s="843"/>
      <c r="X73" s="843"/>
      <c r="Y73" s="843"/>
      <c r="Z73" s="843"/>
      <c r="AA73" s="843" t="s">
        <v>543</v>
      </c>
      <c r="AB73" s="843"/>
      <c r="AC73" s="843"/>
      <c r="AD73" s="843"/>
      <c r="AE73" s="843"/>
      <c r="AF73" s="843" t="s">
        <v>543</v>
      </c>
      <c r="AG73" s="843"/>
      <c r="AH73" s="843"/>
      <c r="AI73" s="843"/>
      <c r="AJ73" s="843"/>
      <c r="AK73" s="843" t="s">
        <v>543</v>
      </c>
      <c r="AL73" s="843"/>
      <c r="AM73" s="843"/>
      <c r="AN73" s="843"/>
      <c r="AO73" s="843"/>
      <c r="AP73" s="843" t="s">
        <v>543</v>
      </c>
      <c r="AQ73" s="843"/>
      <c r="AR73" s="843"/>
      <c r="AS73" s="843"/>
      <c r="AT73" s="843"/>
      <c r="AU73" s="843" t="s">
        <v>543</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550</v>
      </c>
      <c r="C74" s="887"/>
      <c r="D74" s="887"/>
      <c r="E74" s="887"/>
      <c r="F74" s="887"/>
      <c r="G74" s="887"/>
      <c r="H74" s="887"/>
      <c r="I74" s="887"/>
      <c r="J74" s="887"/>
      <c r="K74" s="887"/>
      <c r="L74" s="887"/>
      <c r="M74" s="887"/>
      <c r="N74" s="887"/>
      <c r="O74" s="887"/>
      <c r="P74" s="888"/>
      <c r="Q74" s="889">
        <v>313</v>
      </c>
      <c r="R74" s="843"/>
      <c r="S74" s="843"/>
      <c r="T74" s="843"/>
      <c r="U74" s="843"/>
      <c r="V74" s="843">
        <v>303</v>
      </c>
      <c r="W74" s="843"/>
      <c r="X74" s="843"/>
      <c r="Y74" s="843"/>
      <c r="Z74" s="843"/>
      <c r="AA74" s="843">
        <v>10</v>
      </c>
      <c r="AB74" s="843"/>
      <c r="AC74" s="843"/>
      <c r="AD74" s="843"/>
      <c r="AE74" s="843"/>
      <c r="AF74" s="843">
        <v>10</v>
      </c>
      <c r="AG74" s="843"/>
      <c r="AH74" s="843"/>
      <c r="AI74" s="843"/>
      <c r="AJ74" s="843"/>
      <c r="AK74" s="843">
        <v>82</v>
      </c>
      <c r="AL74" s="843"/>
      <c r="AM74" s="843"/>
      <c r="AN74" s="843"/>
      <c r="AO74" s="843"/>
      <c r="AP74" s="843" t="s">
        <v>543</v>
      </c>
      <c r="AQ74" s="843"/>
      <c r="AR74" s="843"/>
      <c r="AS74" s="843"/>
      <c r="AT74" s="843"/>
      <c r="AU74" s="843" t="s">
        <v>543</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551</v>
      </c>
      <c r="C75" s="887"/>
      <c r="D75" s="887"/>
      <c r="E75" s="887"/>
      <c r="F75" s="887"/>
      <c r="G75" s="887"/>
      <c r="H75" s="887"/>
      <c r="I75" s="887"/>
      <c r="J75" s="887"/>
      <c r="K75" s="887"/>
      <c r="L75" s="887"/>
      <c r="M75" s="887"/>
      <c r="N75" s="887"/>
      <c r="O75" s="887"/>
      <c r="P75" s="888"/>
      <c r="Q75" s="890">
        <v>64</v>
      </c>
      <c r="R75" s="891"/>
      <c r="S75" s="891"/>
      <c r="T75" s="891"/>
      <c r="U75" s="847"/>
      <c r="V75" s="892">
        <v>62</v>
      </c>
      <c r="W75" s="891"/>
      <c r="X75" s="891"/>
      <c r="Y75" s="891"/>
      <c r="Z75" s="847"/>
      <c r="AA75" s="892">
        <v>2</v>
      </c>
      <c r="AB75" s="891"/>
      <c r="AC75" s="891"/>
      <c r="AD75" s="891"/>
      <c r="AE75" s="847"/>
      <c r="AF75" s="892">
        <v>2</v>
      </c>
      <c r="AG75" s="891"/>
      <c r="AH75" s="891"/>
      <c r="AI75" s="891"/>
      <c r="AJ75" s="847"/>
      <c r="AK75" s="892" t="s">
        <v>543</v>
      </c>
      <c r="AL75" s="891"/>
      <c r="AM75" s="891"/>
      <c r="AN75" s="891"/>
      <c r="AO75" s="847"/>
      <c r="AP75" s="843" t="s">
        <v>543</v>
      </c>
      <c r="AQ75" s="843"/>
      <c r="AR75" s="843"/>
      <c r="AS75" s="843"/>
      <c r="AT75" s="843"/>
      <c r="AU75" s="843" t="s">
        <v>543</v>
      </c>
      <c r="AV75" s="843"/>
      <c r="AW75" s="843"/>
      <c r="AX75" s="843"/>
      <c r="AY75" s="843"/>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552</v>
      </c>
      <c r="C76" s="887"/>
      <c r="D76" s="887"/>
      <c r="E76" s="887"/>
      <c r="F76" s="887"/>
      <c r="G76" s="887"/>
      <c r="H76" s="887"/>
      <c r="I76" s="887"/>
      <c r="J76" s="887"/>
      <c r="K76" s="887"/>
      <c r="L76" s="887"/>
      <c r="M76" s="887"/>
      <c r="N76" s="887"/>
      <c r="O76" s="887"/>
      <c r="P76" s="888"/>
      <c r="Q76" s="890">
        <v>134</v>
      </c>
      <c r="R76" s="891"/>
      <c r="S76" s="891"/>
      <c r="T76" s="891"/>
      <c r="U76" s="847"/>
      <c r="V76" s="892">
        <v>120</v>
      </c>
      <c r="W76" s="891"/>
      <c r="X76" s="891"/>
      <c r="Y76" s="891"/>
      <c r="Z76" s="847"/>
      <c r="AA76" s="892">
        <v>14</v>
      </c>
      <c r="AB76" s="891"/>
      <c r="AC76" s="891"/>
      <c r="AD76" s="891"/>
      <c r="AE76" s="847"/>
      <c r="AF76" s="892">
        <v>14</v>
      </c>
      <c r="AG76" s="891"/>
      <c r="AH76" s="891"/>
      <c r="AI76" s="891"/>
      <c r="AJ76" s="847"/>
      <c r="AK76" s="892" t="s">
        <v>543</v>
      </c>
      <c r="AL76" s="891"/>
      <c r="AM76" s="891"/>
      <c r="AN76" s="891"/>
      <c r="AO76" s="847"/>
      <c r="AP76" s="843" t="s">
        <v>543</v>
      </c>
      <c r="AQ76" s="843"/>
      <c r="AR76" s="843"/>
      <c r="AS76" s="843"/>
      <c r="AT76" s="843"/>
      <c r="AU76" s="843" t="s">
        <v>543</v>
      </c>
      <c r="AV76" s="843"/>
      <c r="AW76" s="843"/>
      <c r="AX76" s="843"/>
      <c r="AY76" s="843"/>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t="s">
        <v>553</v>
      </c>
      <c r="C77" s="887"/>
      <c r="D77" s="887"/>
      <c r="E77" s="887"/>
      <c r="F77" s="887"/>
      <c r="G77" s="887"/>
      <c r="H77" s="887"/>
      <c r="I77" s="887"/>
      <c r="J77" s="887"/>
      <c r="K77" s="887"/>
      <c r="L77" s="887"/>
      <c r="M77" s="887"/>
      <c r="N77" s="887"/>
      <c r="O77" s="887"/>
      <c r="P77" s="888"/>
      <c r="Q77" s="890">
        <v>7</v>
      </c>
      <c r="R77" s="891"/>
      <c r="S77" s="891"/>
      <c r="T77" s="891"/>
      <c r="U77" s="847"/>
      <c r="V77" s="892">
        <v>5</v>
      </c>
      <c r="W77" s="891"/>
      <c r="X77" s="891"/>
      <c r="Y77" s="891"/>
      <c r="Z77" s="847"/>
      <c r="AA77" s="892">
        <v>2</v>
      </c>
      <c r="AB77" s="891"/>
      <c r="AC77" s="891"/>
      <c r="AD77" s="891"/>
      <c r="AE77" s="847"/>
      <c r="AF77" s="892">
        <v>2</v>
      </c>
      <c r="AG77" s="891"/>
      <c r="AH77" s="891"/>
      <c r="AI77" s="891"/>
      <c r="AJ77" s="847"/>
      <c r="AK77" s="892" t="s">
        <v>543</v>
      </c>
      <c r="AL77" s="891"/>
      <c r="AM77" s="891"/>
      <c r="AN77" s="891"/>
      <c r="AO77" s="847"/>
      <c r="AP77" s="843" t="s">
        <v>543</v>
      </c>
      <c r="AQ77" s="843"/>
      <c r="AR77" s="843"/>
      <c r="AS77" s="843"/>
      <c r="AT77" s="843"/>
      <c r="AU77" s="843" t="s">
        <v>543</v>
      </c>
      <c r="AV77" s="843"/>
      <c r="AW77" s="843"/>
      <c r="AX77" s="843"/>
      <c r="AY77" s="843"/>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t="s">
        <v>554</v>
      </c>
      <c r="C78" s="887"/>
      <c r="D78" s="887"/>
      <c r="E78" s="887"/>
      <c r="F78" s="887"/>
      <c r="G78" s="887"/>
      <c r="H78" s="887"/>
      <c r="I78" s="887"/>
      <c r="J78" s="887"/>
      <c r="K78" s="887"/>
      <c r="L78" s="887"/>
      <c r="M78" s="887"/>
      <c r="N78" s="887"/>
      <c r="O78" s="887"/>
      <c r="P78" s="888"/>
      <c r="Q78" s="889">
        <v>6749</v>
      </c>
      <c r="R78" s="843"/>
      <c r="S78" s="843"/>
      <c r="T78" s="843"/>
      <c r="U78" s="843"/>
      <c r="V78" s="843">
        <v>5729</v>
      </c>
      <c r="W78" s="843"/>
      <c r="X78" s="843"/>
      <c r="Y78" s="843"/>
      <c r="Z78" s="843"/>
      <c r="AA78" s="843">
        <v>1019</v>
      </c>
      <c r="AB78" s="843"/>
      <c r="AC78" s="843"/>
      <c r="AD78" s="843"/>
      <c r="AE78" s="843"/>
      <c r="AF78" s="843">
        <v>1019</v>
      </c>
      <c r="AG78" s="843"/>
      <c r="AH78" s="843"/>
      <c r="AI78" s="843"/>
      <c r="AJ78" s="843"/>
      <c r="AK78" s="843">
        <v>17</v>
      </c>
      <c r="AL78" s="843"/>
      <c r="AM78" s="843"/>
      <c r="AN78" s="843"/>
      <c r="AO78" s="843"/>
      <c r="AP78" s="843" t="s">
        <v>543</v>
      </c>
      <c r="AQ78" s="843"/>
      <c r="AR78" s="843"/>
      <c r="AS78" s="843"/>
      <c r="AT78" s="843"/>
      <c r="AU78" s="843" t="s">
        <v>543</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t="s">
        <v>555</v>
      </c>
      <c r="C79" s="887"/>
      <c r="D79" s="887"/>
      <c r="E79" s="887"/>
      <c r="F79" s="887"/>
      <c r="G79" s="887"/>
      <c r="H79" s="887"/>
      <c r="I79" s="887"/>
      <c r="J79" s="887"/>
      <c r="K79" s="887"/>
      <c r="L79" s="887"/>
      <c r="M79" s="887"/>
      <c r="N79" s="887"/>
      <c r="O79" s="887"/>
      <c r="P79" s="888"/>
      <c r="Q79" s="889">
        <v>223</v>
      </c>
      <c r="R79" s="843"/>
      <c r="S79" s="843"/>
      <c r="T79" s="843"/>
      <c r="U79" s="843"/>
      <c r="V79" s="843">
        <v>213</v>
      </c>
      <c r="W79" s="843"/>
      <c r="X79" s="843"/>
      <c r="Y79" s="843"/>
      <c r="Z79" s="843"/>
      <c r="AA79" s="843">
        <v>10</v>
      </c>
      <c r="AB79" s="843"/>
      <c r="AC79" s="843"/>
      <c r="AD79" s="843"/>
      <c r="AE79" s="843"/>
      <c r="AF79" s="843">
        <v>10</v>
      </c>
      <c r="AG79" s="843"/>
      <c r="AH79" s="843"/>
      <c r="AI79" s="843"/>
      <c r="AJ79" s="843"/>
      <c r="AK79" s="843" t="s">
        <v>543</v>
      </c>
      <c r="AL79" s="843"/>
      <c r="AM79" s="843"/>
      <c r="AN79" s="843"/>
      <c r="AO79" s="843"/>
      <c r="AP79" s="843" t="s">
        <v>543</v>
      </c>
      <c r="AQ79" s="843"/>
      <c r="AR79" s="843"/>
      <c r="AS79" s="843"/>
      <c r="AT79" s="843"/>
      <c r="AU79" s="843" t="s">
        <v>543</v>
      </c>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t="s">
        <v>556</v>
      </c>
      <c r="C80" s="887"/>
      <c r="D80" s="887"/>
      <c r="E80" s="887"/>
      <c r="F80" s="887"/>
      <c r="G80" s="887"/>
      <c r="H80" s="887"/>
      <c r="I80" s="887"/>
      <c r="J80" s="887"/>
      <c r="K80" s="887"/>
      <c r="L80" s="887"/>
      <c r="M80" s="887"/>
      <c r="N80" s="887"/>
      <c r="O80" s="887"/>
      <c r="P80" s="888"/>
      <c r="Q80" s="889">
        <v>5</v>
      </c>
      <c r="R80" s="843"/>
      <c r="S80" s="843"/>
      <c r="T80" s="843"/>
      <c r="U80" s="843"/>
      <c r="V80" s="843">
        <v>2</v>
      </c>
      <c r="W80" s="843"/>
      <c r="X80" s="843"/>
      <c r="Y80" s="843"/>
      <c r="Z80" s="843"/>
      <c r="AA80" s="843">
        <v>2</v>
      </c>
      <c r="AB80" s="843"/>
      <c r="AC80" s="843"/>
      <c r="AD80" s="843"/>
      <c r="AE80" s="843"/>
      <c r="AF80" s="843">
        <v>2</v>
      </c>
      <c r="AG80" s="843"/>
      <c r="AH80" s="843"/>
      <c r="AI80" s="843"/>
      <c r="AJ80" s="843"/>
      <c r="AK80" s="843">
        <v>0</v>
      </c>
      <c r="AL80" s="843"/>
      <c r="AM80" s="843"/>
      <c r="AN80" s="843"/>
      <c r="AO80" s="843"/>
      <c r="AP80" s="843" t="s">
        <v>543</v>
      </c>
      <c r="AQ80" s="843"/>
      <c r="AR80" s="843"/>
      <c r="AS80" s="843"/>
      <c r="AT80" s="843"/>
      <c r="AU80" s="843" t="s">
        <v>543</v>
      </c>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t="s">
        <v>557</v>
      </c>
      <c r="C81" s="887"/>
      <c r="D81" s="887"/>
      <c r="E81" s="887"/>
      <c r="F81" s="887"/>
      <c r="G81" s="887"/>
      <c r="H81" s="887"/>
      <c r="I81" s="887"/>
      <c r="J81" s="887"/>
      <c r="K81" s="887"/>
      <c r="L81" s="887"/>
      <c r="M81" s="887"/>
      <c r="N81" s="887"/>
      <c r="O81" s="887"/>
      <c r="P81" s="888"/>
      <c r="Q81" s="889">
        <v>258</v>
      </c>
      <c r="R81" s="843"/>
      <c r="S81" s="843"/>
      <c r="T81" s="843"/>
      <c r="U81" s="843"/>
      <c r="V81" s="843">
        <v>174</v>
      </c>
      <c r="W81" s="843"/>
      <c r="X81" s="843"/>
      <c r="Y81" s="843"/>
      <c r="Z81" s="843"/>
      <c r="AA81" s="843">
        <v>84</v>
      </c>
      <c r="AB81" s="843"/>
      <c r="AC81" s="843"/>
      <c r="AD81" s="843"/>
      <c r="AE81" s="843"/>
      <c r="AF81" s="843">
        <v>84</v>
      </c>
      <c r="AG81" s="843"/>
      <c r="AH81" s="843"/>
      <c r="AI81" s="843"/>
      <c r="AJ81" s="843"/>
      <c r="AK81" s="843" t="s">
        <v>543</v>
      </c>
      <c r="AL81" s="843"/>
      <c r="AM81" s="843"/>
      <c r="AN81" s="843"/>
      <c r="AO81" s="843"/>
      <c r="AP81" s="843" t="s">
        <v>543</v>
      </c>
      <c r="AQ81" s="843"/>
      <c r="AR81" s="843"/>
      <c r="AS81" s="843"/>
      <c r="AT81" s="843"/>
      <c r="AU81" s="843" t="s">
        <v>543</v>
      </c>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t="s">
        <v>558</v>
      </c>
      <c r="C82" s="887"/>
      <c r="D82" s="887"/>
      <c r="E82" s="887"/>
      <c r="F82" s="887"/>
      <c r="G82" s="887"/>
      <c r="H82" s="887"/>
      <c r="I82" s="887"/>
      <c r="J82" s="887"/>
      <c r="K82" s="887"/>
      <c r="L82" s="887"/>
      <c r="M82" s="887"/>
      <c r="N82" s="887"/>
      <c r="O82" s="887"/>
      <c r="P82" s="888"/>
      <c r="Q82" s="889">
        <v>46</v>
      </c>
      <c r="R82" s="843"/>
      <c r="S82" s="843"/>
      <c r="T82" s="843"/>
      <c r="U82" s="843"/>
      <c r="V82" s="843">
        <v>25</v>
      </c>
      <c r="W82" s="843"/>
      <c r="X82" s="843"/>
      <c r="Y82" s="843"/>
      <c r="Z82" s="843"/>
      <c r="AA82" s="843">
        <v>22</v>
      </c>
      <c r="AB82" s="843"/>
      <c r="AC82" s="843"/>
      <c r="AD82" s="843"/>
      <c r="AE82" s="843"/>
      <c r="AF82" s="843">
        <v>22</v>
      </c>
      <c r="AG82" s="843"/>
      <c r="AH82" s="843"/>
      <c r="AI82" s="843"/>
      <c r="AJ82" s="843"/>
      <c r="AK82" s="843" t="s">
        <v>543</v>
      </c>
      <c r="AL82" s="843"/>
      <c r="AM82" s="843"/>
      <c r="AN82" s="843"/>
      <c r="AO82" s="843"/>
      <c r="AP82" s="843" t="s">
        <v>543</v>
      </c>
      <c r="AQ82" s="843"/>
      <c r="AR82" s="843"/>
      <c r="AS82" s="843"/>
      <c r="AT82" s="843"/>
      <c r="AU82" s="843" t="s">
        <v>543</v>
      </c>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t="s">
        <v>559</v>
      </c>
      <c r="C83" s="887"/>
      <c r="D83" s="887"/>
      <c r="E83" s="887"/>
      <c r="F83" s="887"/>
      <c r="G83" s="887"/>
      <c r="H83" s="887"/>
      <c r="I83" s="887"/>
      <c r="J83" s="887"/>
      <c r="K83" s="887"/>
      <c r="L83" s="887"/>
      <c r="M83" s="887"/>
      <c r="N83" s="887"/>
      <c r="O83" s="887"/>
      <c r="P83" s="888"/>
      <c r="Q83" s="889">
        <v>247</v>
      </c>
      <c r="R83" s="843"/>
      <c r="S83" s="843"/>
      <c r="T83" s="843"/>
      <c r="U83" s="843"/>
      <c r="V83" s="843">
        <v>243</v>
      </c>
      <c r="W83" s="843"/>
      <c r="X83" s="843"/>
      <c r="Y83" s="843"/>
      <c r="Z83" s="843"/>
      <c r="AA83" s="843">
        <v>4</v>
      </c>
      <c r="AB83" s="843"/>
      <c r="AC83" s="843"/>
      <c r="AD83" s="843"/>
      <c r="AE83" s="843"/>
      <c r="AF83" s="843">
        <v>4</v>
      </c>
      <c r="AG83" s="843"/>
      <c r="AH83" s="843"/>
      <c r="AI83" s="843"/>
      <c r="AJ83" s="843"/>
      <c r="AK83" s="843">
        <v>12</v>
      </c>
      <c r="AL83" s="843"/>
      <c r="AM83" s="843"/>
      <c r="AN83" s="843"/>
      <c r="AO83" s="843"/>
      <c r="AP83" s="843" t="s">
        <v>543</v>
      </c>
      <c r="AQ83" s="843"/>
      <c r="AR83" s="843"/>
      <c r="AS83" s="843"/>
      <c r="AT83" s="843"/>
      <c r="AU83" s="843" t="s">
        <v>543</v>
      </c>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t="s">
        <v>560</v>
      </c>
      <c r="C84" s="887"/>
      <c r="D84" s="887"/>
      <c r="E84" s="887"/>
      <c r="F84" s="887"/>
      <c r="G84" s="887"/>
      <c r="H84" s="887"/>
      <c r="I84" s="887"/>
      <c r="J84" s="887"/>
      <c r="K84" s="887"/>
      <c r="L84" s="887"/>
      <c r="M84" s="887"/>
      <c r="N84" s="887"/>
      <c r="O84" s="887"/>
      <c r="P84" s="888"/>
      <c r="Q84" s="889">
        <v>261956</v>
      </c>
      <c r="R84" s="843"/>
      <c r="S84" s="843"/>
      <c r="T84" s="843"/>
      <c r="U84" s="843"/>
      <c r="V84" s="843">
        <v>256155</v>
      </c>
      <c r="W84" s="843"/>
      <c r="X84" s="843"/>
      <c r="Y84" s="843"/>
      <c r="Z84" s="843"/>
      <c r="AA84" s="843">
        <v>5801</v>
      </c>
      <c r="AB84" s="843"/>
      <c r="AC84" s="843"/>
      <c r="AD84" s="843"/>
      <c r="AE84" s="843"/>
      <c r="AF84" s="843">
        <v>5801</v>
      </c>
      <c r="AG84" s="843"/>
      <c r="AH84" s="843"/>
      <c r="AI84" s="843"/>
      <c r="AJ84" s="843"/>
      <c r="AK84" s="843" t="s">
        <v>543</v>
      </c>
      <c r="AL84" s="843"/>
      <c r="AM84" s="843"/>
      <c r="AN84" s="843"/>
      <c r="AO84" s="843"/>
      <c r="AP84" s="843" t="s">
        <v>543</v>
      </c>
      <c r="AQ84" s="843"/>
      <c r="AR84" s="843"/>
      <c r="AS84" s="843"/>
      <c r="AT84" s="843"/>
      <c r="AU84" s="843" t="s">
        <v>543</v>
      </c>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t="s">
        <v>561</v>
      </c>
      <c r="C85" s="887"/>
      <c r="D85" s="887"/>
      <c r="E85" s="887"/>
      <c r="F85" s="887"/>
      <c r="G85" s="887"/>
      <c r="H85" s="887"/>
      <c r="I85" s="887"/>
      <c r="J85" s="887"/>
      <c r="K85" s="887"/>
      <c r="L85" s="887"/>
      <c r="M85" s="887"/>
      <c r="N85" s="887"/>
      <c r="O85" s="887"/>
      <c r="P85" s="888"/>
      <c r="Q85" s="889">
        <v>187</v>
      </c>
      <c r="R85" s="843"/>
      <c r="S85" s="843"/>
      <c r="T85" s="843"/>
      <c r="U85" s="843"/>
      <c r="V85" s="843">
        <v>177</v>
      </c>
      <c r="W85" s="843"/>
      <c r="X85" s="843"/>
      <c r="Y85" s="843"/>
      <c r="Z85" s="843"/>
      <c r="AA85" s="843">
        <v>10</v>
      </c>
      <c r="AB85" s="843"/>
      <c r="AC85" s="843"/>
      <c r="AD85" s="843"/>
      <c r="AE85" s="843"/>
      <c r="AF85" s="843">
        <v>10</v>
      </c>
      <c r="AG85" s="843"/>
      <c r="AH85" s="843"/>
      <c r="AI85" s="843"/>
      <c r="AJ85" s="843"/>
      <c r="AK85" s="843" t="s">
        <v>543</v>
      </c>
      <c r="AL85" s="843"/>
      <c r="AM85" s="843"/>
      <c r="AN85" s="843"/>
      <c r="AO85" s="843"/>
      <c r="AP85" s="843" t="s">
        <v>543</v>
      </c>
      <c r="AQ85" s="843"/>
      <c r="AR85" s="843"/>
      <c r="AS85" s="843"/>
      <c r="AT85" s="843"/>
      <c r="AU85" s="843" t="s">
        <v>543</v>
      </c>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15">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1416268</v>
      </c>
      <c r="AB110" s="913"/>
      <c r="AC110" s="913"/>
      <c r="AD110" s="913"/>
      <c r="AE110" s="914"/>
      <c r="AF110" s="915">
        <v>1433171</v>
      </c>
      <c r="AG110" s="913"/>
      <c r="AH110" s="913"/>
      <c r="AI110" s="913"/>
      <c r="AJ110" s="914"/>
      <c r="AK110" s="915">
        <v>1446139</v>
      </c>
      <c r="AL110" s="913"/>
      <c r="AM110" s="913"/>
      <c r="AN110" s="913"/>
      <c r="AO110" s="914"/>
      <c r="AP110" s="916">
        <v>27.5</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12014064</v>
      </c>
      <c r="BR110" s="944"/>
      <c r="BS110" s="944"/>
      <c r="BT110" s="944"/>
      <c r="BU110" s="944"/>
      <c r="BV110" s="944">
        <v>11338651</v>
      </c>
      <c r="BW110" s="944"/>
      <c r="BX110" s="944"/>
      <c r="BY110" s="944"/>
      <c r="BZ110" s="944"/>
      <c r="CA110" s="944">
        <v>10936483</v>
      </c>
      <c r="CB110" s="944"/>
      <c r="CC110" s="944"/>
      <c r="CD110" s="944"/>
      <c r="CE110" s="944"/>
      <c r="CF110" s="957">
        <v>208.2</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516072</v>
      </c>
      <c r="BR112" s="939"/>
      <c r="BS112" s="939"/>
      <c r="BT112" s="939"/>
      <c r="BU112" s="939"/>
      <c r="BV112" s="939">
        <v>494297</v>
      </c>
      <c r="BW112" s="939"/>
      <c r="BX112" s="939"/>
      <c r="BY112" s="939"/>
      <c r="BZ112" s="939"/>
      <c r="CA112" s="939">
        <v>459345</v>
      </c>
      <c r="CB112" s="939"/>
      <c r="CC112" s="939"/>
      <c r="CD112" s="939"/>
      <c r="CE112" s="939"/>
      <c r="CF112" s="933">
        <v>8.6999999999999993</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53371</v>
      </c>
      <c r="AB113" s="951"/>
      <c r="AC113" s="951"/>
      <c r="AD113" s="951"/>
      <c r="AE113" s="952"/>
      <c r="AF113" s="953">
        <v>45641</v>
      </c>
      <c r="AG113" s="951"/>
      <c r="AH113" s="951"/>
      <c r="AI113" s="951"/>
      <c r="AJ113" s="952"/>
      <c r="AK113" s="953">
        <v>39878</v>
      </c>
      <c r="AL113" s="951"/>
      <c r="AM113" s="951"/>
      <c r="AN113" s="951"/>
      <c r="AO113" s="952"/>
      <c r="AP113" s="954">
        <v>0.8</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515859</v>
      </c>
      <c r="BR113" s="939"/>
      <c r="BS113" s="939"/>
      <c r="BT113" s="939"/>
      <c r="BU113" s="939"/>
      <c r="BV113" s="939">
        <v>473805</v>
      </c>
      <c r="BW113" s="939"/>
      <c r="BX113" s="939"/>
      <c r="BY113" s="939"/>
      <c r="BZ113" s="939"/>
      <c r="CA113" s="939">
        <v>462111</v>
      </c>
      <c r="CB113" s="939"/>
      <c r="CC113" s="939"/>
      <c r="CD113" s="939"/>
      <c r="CE113" s="939"/>
      <c r="CF113" s="933">
        <v>8.8000000000000007</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60194</v>
      </c>
      <c r="AB114" s="972"/>
      <c r="AC114" s="972"/>
      <c r="AD114" s="972"/>
      <c r="AE114" s="973"/>
      <c r="AF114" s="974">
        <v>58552</v>
      </c>
      <c r="AG114" s="972"/>
      <c r="AH114" s="972"/>
      <c r="AI114" s="972"/>
      <c r="AJ114" s="973"/>
      <c r="AK114" s="974">
        <v>58117</v>
      </c>
      <c r="AL114" s="972"/>
      <c r="AM114" s="972"/>
      <c r="AN114" s="972"/>
      <c r="AO114" s="973"/>
      <c r="AP114" s="975">
        <v>1.1000000000000001</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2111939</v>
      </c>
      <c r="BR114" s="939"/>
      <c r="BS114" s="939"/>
      <c r="BT114" s="939"/>
      <c r="BU114" s="939"/>
      <c r="BV114" s="939">
        <v>2111140</v>
      </c>
      <c r="BW114" s="939"/>
      <c r="BX114" s="939"/>
      <c r="BY114" s="939"/>
      <c r="BZ114" s="939"/>
      <c r="CA114" s="939">
        <v>2100578</v>
      </c>
      <c r="CB114" s="939"/>
      <c r="CC114" s="939"/>
      <c r="CD114" s="939"/>
      <c r="CE114" s="939"/>
      <c r="CF114" s="933">
        <v>40</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1737</v>
      </c>
      <c r="AB115" s="951"/>
      <c r="AC115" s="951"/>
      <c r="AD115" s="951"/>
      <c r="AE115" s="952"/>
      <c r="AF115" s="953">
        <v>1928</v>
      </c>
      <c r="AG115" s="951"/>
      <c r="AH115" s="951"/>
      <c r="AI115" s="951"/>
      <c r="AJ115" s="952"/>
      <c r="AK115" s="953">
        <v>15536</v>
      </c>
      <c r="AL115" s="951"/>
      <c r="AM115" s="951"/>
      <c r="AN115" s="951"/>
      <c r="AO115" s="952"/>
      <c r="AP115" s="954">
        <v>0.3</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1531570</v>
      </c>
      <c r="AB117" s="992"/>
      <c r="AC117" s="992"/>
      <c r="AD117" s="992"/>
      <c r="AE117" s="993"/>
      <c r="AF117" s="994">
        <v>1539292</v>
      </c>
      <c r="AG117" s="992"/>
      <c r="AH117" s="992"/>
      <c r="AI117" s="992"/>
      <c r="AJ117" s="993"/>
      <c r="AK117" s="994">
        <v>1559670</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439</v>
      </c>
      <c r="BP119" s="1018"/>
      <c r="BQ119" s="1012">
        <v>15157934</v>
      </c>
      <c r="BR119" s="1013"/>
      <c r="BS119" s="1013"/>
      <c r="BT119" s="1013"/>
      <c r="BU119" s="1013"/>
      <c r="BV119" s="1013">
        <v>14417893</v>
      </c>
      <c r="BW119" s="1013"/>
      <c r="BX119" s="1013"/>
      <c r="BY119" s="1013"/>
      <c r="BZ119" s="1013"/>
      <c r="CA119" s="1013">
        <v>13958517</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4409019</v>
      </c>
      <c r="BR120" s="944"/>
      <c r="BS120" s="944"/>
      <c r="BT120" s="944"/>
      <c r="BU120" s="944"/>
      <c r="BV120" s="944">
        <v>3844962</v>
      </c>
      <c r="BW120" s="944"/>
      <c r="BX120" s="944"/>
      <c r="BY120" s="944"/>
      <c r="BZ120" s="944"/>
      <c r="CA120" s="944">
        <v>3553734</v>
      </c>
      <c r="CB120" s="944"/>
      <c r="CC120" s="944"/>
      <c r="CD120" s="944"/>
      <c r="CE120" s="944"/>
      <c r="CF120" s="957">
        <v>67.7</v>
      </c>
      <c r="CG120" s="958"/>
      <c r="CH120" s="958"/>
      <c r="CI120" s="958"/>
      <c r="CJ120" s="958"/>
      <c r="CK120" s="1019" t="s">
        <v>443</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v>516072</v>
      </c>
      <c r="DH120" s="944"/>
      <c r="DI120" s="944"/>
      <c r="DJ120" s="944"/>
      <c r="DK120" s="944"/>
      <c r="DL120" s="944">
        <v>494297</v>
      </c>
      <c r="DM120" s="944"/>
      <c r="DN120" s="944"/>
      <c r="DO120" s="944"/>
      <c r="DP120" s="944"/>
      <c r="DQ120" s="944">
        <v>459345</v>
      </c>
      <c r="DR120" s="944"/>
      <c r="DS120" s="944"/>
      <c r="DT120" s="944"/>
      <c r="DU120" s="944"/>
      <c r="DV120" s="945">
        <v>8.6999999999999993</v>
      </c>
      <c r="DW120" s="945"/>
      <c r="DX120" s="945"/>
      <c r="DY120" s="945"/>
      <c r="DZ120" s="946"/>
    </row>
    <row r="121" spans="1:130" s="212" customFormat="1" ht="26.25" customHeight="1" x14ac:dyDescent="0.15">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809</v>
      </c>
      <c r="BR121" s="939"/>
      <c r="BS121" s="939"/>
      <c r="BT121" s="939"/>
      <c r="BU121" s="939"/>
      <c r="BV121" s="939">
        <v>633</v>
      </c>
      <c r="BW121" s="939"/>
      <c r="BX121" s="939"/>
      <c r="BY121" s="939"/>
      <c r="BZ121" s="939"/>
      <c r="CA121" s="939">
        <v>455</v>
      </c>
      <c r="CB121" s="939"/>
      <c r="CC121" s="939"/>
      <c r="CD121" s="939"/>
      <c r="CE121" s="939"/>
      <c r="CF121" s="933">
        <v>0</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15">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10009389</v>
      </c>
      <c r="BR122" s="1013"/>
      <c r="BS122" s="1013"/>
      <c r="BT122" s="1013"/>
      <c r="BU122" s="1013"/>
      <c r="BV122" s="1013">
        <v>9644122</v>
      </c>
      <c r="BW122" s="1013"/>
      <c r="BX122" s="1013"/>
      <c r="BY122" s="1013"/>
      <c r="BZ122" s="1013"/>
      <c r="CA122" s="1013">
        <v>9161923</v>
      </c>
      <c r="CB122" s="1013"/>
      <c r="CC122" s="1013"/>
      <c r="CD122" s="1013"/>
      <c r="CE122" s="1013"/>
      <c r="CF122" s="1030">
        <v>174.4</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447</v>
      </c>
      <c r="BP123" s="1018"/>
      <c r="BQ123" s="1076">
        <v>14419217</v>
      </c>
      <c r="BR123" s="1077"/>
      <c r="BS123" s="1077"/>
      <c r="BT123" s="1077"/>
      <c r="BU123" s="1077"/>
      <c r="BV123" s="1077">
        <v>13489717</v>
      </c>
      <c r="BW123" s="1077"/>
      <c r="BX123" s="1077"/>
      <c r="BY123" s="1077"/>
      <c r="BZ123" s="1077"/>
      <c r="CA123" s="1077">
        <v>12716112</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14.4</v>
      </c>
      <c r="BR124" s="1040"/>
      <c r="BS124" s="1040"/>
      <c r="BT124" s="1040"/>
      <c r="BU124" s="1040"/>
      <c r="BV124" s="1040">
        <v>18.100000000000001</v>
      </c>
      <c r="BW124" s="1040"/>
      <c r="BX124" s="1040"/>
      <c r="BY124" s="1040"/>
      <c r="BZ124" s="1040"/>
      <c r="CA124" s="1040">
        <v>23.6</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1737</v>
      </c>
      <c r="AB127" s="972"/>
      <c r="AC127" s="972"/>
      <c r="AD127" s="972"/>
      <c r="AE127" s="973"/>
      <c r="AF127" s="974">
        <v>1928</v>
      </c>
      <c r="AG127" s="972"/>
      <c r="AH127" s="972"/>
      <c r="AI127" s="972"/>
      <c r="AJ127" s="973"/>
      <c r="AK127" s="974">
        <v>15536</v>
      </c>
      <c r="AL127" s="972"/>
      <c r="AM127" s="972"/>
      <c r="AN127" s="972"/>
      <c r="AO127" s="973"/>
      <c r="AP127" s="975">
        <v>0.3</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6592</v>
      </c>
      <c r="AB128" s="1059"/>
      <c r="AC128" s="1059"/>
      <c r="AD128" s="1059"/>
      <c r="AE128" s="1060"/>
      <c r="AF128" s="1061">
        <v>184</v>
      </c>
      <c r="AG128" s="1059"/>
      <c r="AH128" s="1059"/>
      <c r="AI128" s="1059"/>
      <c r="AJ128" s="1060"/>
      <c r="AK128" s="1061">
        <v>184</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122</v>
      </c>
      <c r="BG128" s="1066"/>
      <c r="BH128" s="1066"/>
      <c r="BI128" s="1066"/>
      <c r="BJ128" s="1066"/>
      <c r="BK128" s="1066"/>
      <c r="BL128" s="1067"/>
      <c r="BM128" s="1065">
        <v>14.29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6248197</v>
      </c>
      <c r="AB129" s="972"/>
      <c r="AC129" s="972"/>
      <c r="AD129" s="972"/>
      <c r="AE129" s="973"/>
      <c r="AF129" s="974">
        <v>6243911</v>
      </c>
      <c r="AG129" s="972"/>
      <c r="AH129" s="972"/>
      <c r="AI129" s="972"/>
      <c r="AJ129" s="973"/>
      <c r="AK129" s="974">
        <v>6354671</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122</v>
      </c>
      <c r="BG129" s="1080"/>
      <c r="BH129" s="1080"/>
      <c r="BI129" s="1080"/>
      <c r="BJ129" s="1080"/>
      <c r="BK129" s="1080"/>
      <c r="BL129" s="1081"/>
      <c r="BM129" s="1079">
        <v>19.29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1125241</v>
      </c>
      <c r="AB130" s="972"/>
      <c r="AC130" s="972"/>
      <c r="AD130" s="972"/>
      <c r="AE130" s="973"/>
      <c r="AF130" s="974">
        <v>1124346</v>
      </c>
      <c r="AG130" s="972"/>
      <c r="AH130" s="972"/>
      <c r="AI130" s="972"/>
      <c r="AJ130" s="973"/>
      <c r="AK130" s="974">
        <v>1101851</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8.1999999999999993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5122956</v>
      </c>
      <c r="AB131" s="999"/>
      <c r="AC131" s="999"/>
      <c r="AD131" s="999"/>
      <c r="AE131" s="1000"/>
      <c r="AF131" s="998">
        <v>5119565</v>
      </c>
      <c r="AG131" s="999"/>
      <c r="AH131" s="999"/>
      <c r="AI131" s="999"/>
      <c r="AJ131" s="1000"/>
      <c r="AK131" s="998">
        <v>5252820</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v>23.6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7.8028583500000002</v>
      </c>
      <c r="AB132" s="1110"/>
      <c r="AC132" s="1110"/>
      <c r="AD132" s="1110"/>
      <c r="AE132" s="1111"/>
      <c r="AF132" s="1112">
        <v>8.1015086239999992</v>
      </c>
      <c r="AG132" s="1110"/>
      <c r="AH132" s="1110"/>
      <c r="AI132" s="1110"/>
      <c r="AJ132" s="1111"/>
      <c r="AK132" s="1112">
        <v>8.7121774589999994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7.2</v>
      </c>
      <c r="AB133" s="1093"/>
      <c r="AC133" s="1093"/>
      <c r="AD133" s="1093"/>
      <c r="AE133" s="1094"/>
      <c r="AF133" s="1092">
        <v>7.5</v>
      </c>
      <c r="AG133" s="1093"/>
      <c r="AH133" s="1093"/>
      <c r="AI133" s="1093"/>
      <c r="AJ133" s="1094"/>
      <c r="AK133" s="1092">
        <v>8.1999999999999993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y+qub4Godb/7He4lJP2f7P2BRTiAw2XRNclu6jjRXXEG5Qa0ahGSwwgLJdf3H5q5DyNnLj6EzATJ0Q3DZi+ng==" saltValue="G7J8uuakY7x47A4kPp+Li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2" zoomScale="80" zoomScaleNormal="85" zoomScaleSheetLayoutView="80" workbookViewId="0">
      <selection activeCell="CX50" sqref="CX50"/>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utrK9fMFAGQcPxnPWrVKEVmoGGdabI3gmu7kJMGGtEWezMHoSurylct/ysOYLcmTQTglP+UqHyYvOoPoR70Dg==" saltValue="ZNuxBTLxeUE/wT1yxwC1i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5"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DgS/sIqmQtv5UBoB53fvbldlpnnfDg9gbopblTgnIjqkzSTF6SfKnOWHlOQKYb6vvMrc8KnfqMS/Yy2or2Kw==" saltValue="PKApDDfvdGZ3uOBp18w06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O22" sqref="AO22"/>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27" t="s">
        <v>476</v>
      </c>
      <c r="AP7" s="253"/>
      <c r="AQ7" s="254" t="s">
        <v>477</v>
      </c>
      <c r="AR7" s="255"/>
    </row>
    <row r="8" spans="1:46" x14ac:dyDescent="0.15">
      <c r="A8" s="247"/>
      <c r="AK8" s="256"/>
      <c r="AL8" s="257"/>
      <c r="AM8" s="257"/>
      <c r="AN8" s="258"/>
      <c r="AO8" s="1128"/>
      <c r="AP8" s="259" t="s">
        <v>478</v>
      </c>
      <c r="AQ8" s="260" t="s">
        <v>479</v>
      </c>
      <c r="AR8" s="261" t="s">
        <v>480</v>
      </c>
    </row>
    <row r="9" spans="1:46" x14ac:dyDescent="0.15">
      <c r="A9" s="247"/>
      <c r="AK9" s="1129" t="s">
        <v>481</v>
      </c>
      <c r="AL9" s="1130"/>
      <c r="AM9" s="1130"/>
      <c r="AN9" s="1131"/>
      <c r="AO9" s="262">
        <v>2030523</v>
      </c>
      <c r="AP9" s="262">
        <v>147578</v>
      </c>
      <c r="AQ9" s="263">
        <v>120794</v>
      </c>
      <c r="AR9" s="264">
        <v>22.2</v>
      </c>
    </row>
    <row r="10" spans="1:46" ht="13.5" customHeight="1" x14ac:dyDescent="0.15">
      <c r="A10" s="247"/>
      <c r="AK10" s="1129" t="s">
        <v>482</v>
      </c>
      <c r="AL10" s="1130"/>
      <c r="AM10" s="1130"/>
      <c r="AN10" s="1131"/>
      <c r="AO10" s="265">
        <v>521541</v>
      </c>
      <c r="AP10" s="265">
        <v>37905</v>
      </c>
      <c r="AQ10" s="266">
        <v>16294</v>
      </c>
      <c r="AR10" s="267">
        <v>132.6</v>
      </c>
    </row>
    <row r="11" spans="1:46" ht="13.5" customHeight="1" x14ac:dyDescent="0.15">
      <c r="A11" s="247"/>
      <c r="AK11" s="1129" t="s">
        <v>483</v>
      </c>
      <c r="AL11" s="1130"/>
      <c r="AM11" s="1130"/>
      <c r="AN11" s="1131"/>
      <c r="AO11" s="265" t="s">
        <v>484</v>
      </c>
      <c r="AP11" s="265" t="s">
        <v>484</v>
      </c>
      <c r="AQ11" s="266">
        <v>1928</v>
      </c>
      <c r="AR11" s="267" t="s">
        <v>484</v>
      </c>
    </row>
    <row r="12" spans="1:46" ht="13.5" customHeight="1" x14ac:dyDescent="0.15">
      <c r="A12" s="247"/>
      <c r="AK12" s="1129" t="s">
        <v>485</v>
      </c>
      <c r="AL12" s="1130"/>
      <c r="AM12" s="1130"/>
      <c r="AN12" s="1131"/>
      <c r="AO12" s="265" t="s">
        <v>484</v>
      </c>
      <c r="AP12" s="265" t="s">
        <v>484</v>
      </c>
      <c r="AQ12" s="266">
        <v>20</v>
      </c>
      <c r="AR12" s="267" t="s">
        <v>484</v>
      </c>
    </row>
    <row r="13" spans="1:46" ht="13.5" customHeight="1" x14ac:dyDescent="0.15">
      <c r="A13" s="247"/>
      <c r="AK13" s="1129" t="s">
        <v>486</v>
      </c>
      <c r="AL13" s="1130"/>
      <c r="AM13" s="1130"/>
      <c r="AN13" s="1131"/>
      <c r="AO13" s="265">
        <v>84571</v>
      </c>
      <c r="AP13" s="265">
        <v>6147</v>
      </c>
      <c r="AQ13" s="266">
        <v>4630</v>
      </c>
      <c r="AR13" s="267">
        <v>32.799999999999997</v>
      </c>
    </row>
    <row r="14" spans="1:46" ht="13.5" customHeight="1" x14ac:dyDescent="0.15">
      <c r="A14" s="247"/>
      <c r="AK14" s="1129" t="s">
        <v>487</v>
      </c>
      <c r="AL14" s="1130"/>
      <c r="AM14" s="1130"/>
      <c r="AN14" s="1131"/>
      <c r="AO14" s="265">
        <v>25010</v>
      </c>
      <c r="AP14" s="265">
        <v>1818</v>
      </c>
      <c r="AQ14" s="266">
        <v>2459</v>
      </c>
      <c r="AR14" s="267">
        <v>-26.1</v>
      </c>
    </row>
    <row r="15" spans="1:46" ht="13.5" customHeight="1" x14ac:dyDescent="0.15">
      <c r="A15" s="247"/>
      <c r="AK15" s="1132" t="s">
        <v>488</v>
      </c>
      <c r="AL15" s="1133"/>
      <c r="AM15" s="1133"/>
      <c r="AN15" s="1134"/>
      <c r="AO15" s="265">
        <v>-120172</v>
      </c>
      <c r="AP15" s="265">
        <v>-8734</v>
      </c>
      <c r="AQ15" s="266">
        <v>-7108</v>
      </c>
      <c r="AR15" s="267">
        <v>22.9</v>
      </c>
    </row>
    <row r="16" spans="1:46" x14ac:dyDescent="0.15">
      <c r="A16" s="247"/>
      <c r="AK16" s="1132" t="s">
        <v>177</v>
      </c>
      <c r="AL16" s="1133"/>
      <c r="AM16" s="1133"/>
      <c r="AN16" s="1134"/>
      <c r="AO16" s="265">
        <v>2541473</v>
      </c>
      <c r="AP16" s="265">
        <v>184713</v>
      </c>
      <c r="AQ16" s="266">
        <v>139017</v>
      </c>
      <c r="AR16" s="267">
        <v>32.9</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35" t="s">
        <v>493</v>
      </c>
      <c r="AL21" s="1136"/>
      <c r="AM21" s="1136"/>
      <c r="AN21" s="1137"/>
      <c r="AO21" s="277">
        <v>12.28</v>
      </c>
      <c r="AP21" s="278">
        <v>11.1</v>
      </c>
      <c r="AQ21" s="279">
        <v>1.18</v>
      </c>
      <c r="AS21" s="280"/>
      <c r="AT21" s="276"/>
    </row>
    <row r="22" spans="1:46" s="248" customFormat="1" x14ac:dyDescent="0.15">
      <c r="A22" s="276"/>
      <c r="AK22" s="1135" t="s">
        <v>494</v>
      </c>
      <c r="AL22" s="1136"/>
      <c r="AM22" s="1136"/>
      <c r="AN22" s="1137"/>
      <c r="AO22" s="281">
        <v>97.2</v>
      </c>
      <c r="AP22" s="282">
        <v>96.5</v>
      </c>
      <c r="AQ22" s="283">
        <v>0.7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27" t="s">
        <v>476</v>
      </c>
      <c r="AP30" s="253"/>
      <c r="AQ30" s="254" t="s">
        <v>477</v>
      </c>
      <c r="AR30" s="255"/>
    </row>
    <row r="31" spans="1:46" x14ac:dyDescent="0.15">
      <c r="A31" s="247"/>
      <c r="AK31" s="256"/>
      <c r="AL31" s="257"/>
      <c r="AM31" s="257"/>
      <c r="AN31" s="258"/>
      <c r="AO31" s="1128"/>
      <c r="AP31" s="259" t="s">
        <v>478</v>
      </c>
      <c r="AQ31" s="260" t="s">
        <v>479</v>
      </c>
      <c r="AR31" s="261" t="s">
        <v>480</v>
      </c>
    </row>
    <row r="32" spans="1:46" ht="27" customHeight="1" x14ac:dyDescent="0.15">
      <c r="A32" s="247"/>
      <c r="AK32" s="1143" t="s">
        <v>498</v>
      </c>
      <c r="AL32" s="1144"/>
      <c r="AM32" s="1144"/>
      <c r="AN32" s="1145"/>
      <c r="AO32" s="291">
        <v>1446139</v>
      </c>
      <c r="AP32" s="291">
        <v>105105</v>
      </c>
      <c r="AQ32" s="292">
        <v>62408</v>
      </c>
      <c r="AR32" s="293">
        <v>68.400000000000006</v>
      </c>
    </row>
    <row r="33" spans="1:46" ht="13.5" customHeight="1" x14ac:dyDescent="0.15">
      <c r="A33" s="247"/>
      <c r="AK33" s="1143" t="s">
        <v>499</v>
      </c>
      <c r="AL33" s="1144"/>
      <c r="AM33" s="1144"/>
      <c r="AN33" s="1145"/>
      <c r="AO33" s="291" t="s">
        <v>484</v>
      </c>
      <c r="AP33" s="291" t="s">
        <v>484</v>
      </c>
      <c r="AQ33" s="292" t="s">
        <v>484</v>
      </c>
      <c r="AR33" s="293" t="s">
        <v>484</v>
      </c>
    </row>
    <row r="34" spans="1:46" ht="27" customHeight="1" x14ac:dyDescent="0.15">
      <c r="A34" s="247"/>
      <c r="AK34" s="1143" t="s">
        <v>500</v>
      </c>
      <c r="AL34" s="1144"/>
      <c r="AM34" s="1144"/>
      <c r="AN34" s="1145"/>
      <c r="AO34" s="291" t="s">
        <v>484</v>
      </c>
      <c r="AP34" s="291" t="s">
        <v>484</v>
      </c>
      <c r="AQ34" s="292">
        <v>4</v>
      </c>
      <c r="AR34" s="293" t="s">
        <v>484</v>
      </c>
    </row>
    <row r="35" spans="1:46" ht="27" customHeight="1" x14ac:dyDescent="0.15">
      <c r="A35" s="247"/>
      <c r="AK35" s="1143" t="s">
        <v>501</v>
      </c>
      <c r="AL35" s="1144"/>
      <c r="AM35" s="1144"/>
      <c r="AN35" s="1145"/>
      <c r="AO35" s="291">
        <v>39878</v>
      </c>
      <c r="AP35" s="291">
        <v>2898</v>
      </c>
      <c r="AQ35" s="292">
        <v>14219</v>
      </c>
      <c r="AR35" s="293">
        <v>-79.599999999999994</v>
      </c>
    </row>
    <row r="36" spans="1:46" ht="27" customHeight="1" x14ac:dyDescent="0.15">
      <c r="A36" s="247"/>
      <c r="AK36" s="1143" t="s">
        <v>502</v>
      </c>
      <c r="AL36" s="1144"/>
      <c r="AM36" s="1144"/>
      <c r="AN36" s="1145"/>
      <c r="AO36" s="291">
        <v>58117</v>
      </c>
      <c r="AP36" s="291">
        <v>4224</v>
      </c>
      <c r="AQ36" s="292">
        <v>4004</v>
      </c>
      <c r="AR36" s="293">
        <v>5.5</v>
      </c>
    </row>
    <row r="37" spans="1:46" ht="13.5" customHeight="1" x14ac:dyDescent="0.15">
      <c r="A37" s="247"/>
      <c r="AK37" s="1143" t="s">
        <v>503</v>
      </c>
      <c r="AL37" s="1144"/>
      <c r="AM37" s="1144"/>
      <c r="AN37" s="1145"/>
      <c r="AO37" s="291">
        <v>15536</v>
      </c>
      <c r="AP37" s="291">
        <v>1129</v>
      </c>
      <c r="AQ37" s="292">
        <v>309</v>
      </c>
      <c r="AR37" s="293">
        <v>265.39999999999998</v>
      </c>
    </row>
    <row r="38" spans="1:46" ht="27" customHeight="1" x14ac:dyDescent="0.15">
      <c r="A38" s="247"/>
      <c r="AK38" s="1146" t="s">
        <v>504</v>
      </c>
      <c r="AL38" s="1147"/>
      <c r="AM38" s="1147"/>
      <c r="AN38" s="1148"/>
      <c r="AO38" s="294" t="s">
        <v>484</v>
      </c>
      <c r="AP38" s="294" t="s">
        <v>484</v>
      </c>
      <c r="AQ38" s="295">
        <v>4</v>
      </c>
      <c r="AR38" s="283" t="s">
        <v>484</v>
      </c>
      <c r="AS38" s="290"/>
    </row>
    <row r="39" spans="1:46" x14ac:dyDescent="0.15">
      <c r="A39" s="247"/>
      <c r="AK39" s="1146" t="s">
        <v>505</v>
      </c>
      <c r="AL39" s="1147"/>
      <c r="AM39" s="1147"/>
      <c r="AN39" s="1148"/>
      <c r="AO39" s="291">
        <v>-184</v>
      </c>
      <c r="AP39" s="291">
        <v>-13</v>
      </c>
      <c r="AQ39" s="292">
        <v>-2554</v>
      </c>
      <c r="AR39" s="293">
        <v>-99.5</v>
      </c>
      <c r="AS39" s="290"/>
    </row>
    <row r="40" spans="1:46" ht="27" customHeight="1" x14ac:dyDescent="0.15">
      <c r="A40" s="247"/>
      <c r="AK40" s="1143" t="s">
        <v>506</v>
      </c>
      <c r="AL40" s="1144"/>
      <c r="AM40" s="1144"/>
      <c r="AN40" s="1145"/>
      <c r="AO40" s="291">
        <v>-1101851</v>
      </c>
      <c r="AP40" s="291">
        <v>-80082</v>
      </c>
      <c r="AQ40" s="292">
        <v>-52280</v>
      </c>
      <c r="AR40" s="293">
        <v>53.2</v>
      </c>
      <c r="AS40" s="290"/>
    </row>
    <row r="41" spans="1:46" x14ac:dyDescent="0.15">
      <c r="A41" s="247"/>
      <c r="AK41" s="1149" t="s">
        <v>287</v>
      </c>
      <c r="AL41" s="1150"/>
      <c r="AM41" s="1150"/>
      <c r="AN41" s="1151"/>
      <c r="AO41" s="291">
        <v>457635</v>
      </c>
      <c r="AP41" s="291">
        <v>33261</v>
      </c>
      <c r="AQ41" s="292">
        <v>26115</v>
      </c>
      <c r="AR41" s="293">
        <v>27.4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38" t="s">
        <v>476</v>
      </c>
      <c r="AN49" s="1140" t="s">
        <v>509</v>
      </c>
      <c r="AO49" s="1141"/>
      <c r="AP49" s="1141"/>
      <c r="AQ49" s="1141"/>
      <c r="AR49" s="1142"/>
    </row>
    <row r="50" spans="1:44" x14ac:dyDescent="0.15">
      <c r="A50" s="247"/>
      <c r="AK50" s="305"/>
      <c r="AL50" s="306"/>
      <c r="AM50" s="1139"/>
      <c r="AN50" s="307" t="s">
        <v>510</v>
      </c>
      <c r="AO50" s="308" t="s">
        <v>511</v>
      </c>
      <c r="AP50" s="309" t="s">
        <v>512</v>
      </c>
      <c r="AQ50" s="310" t="s">
        <v>513</v>
      </c>
      <c r="AR50" s="311" t="s">
        <v>514</v>
      </c>
    </row>
    <row r="51" spans="1:44" x14ac:dyDescent="0.15">
      <c r="A51" s="247"/>
      <c r="AK51" s="303" t="s">
        <v>515</v>
      </c>
      <c r="AL51" s="304"/>
      <c r="AM51" s="312">
        <v>1685692</v>
      </c>
      <c r="AN51" s="313">
        <v>110371</v>
      </c>
      <c r="AO51" s="314">
        <v>-40.700000000000003</v>
      </c>
      <c r="AP51" s="315">
        <v>117234</v>
      </c>
      <c r="AQ51" s="316">
        <v>34</v>
      </c>
      <c r="AR51" s="317">
        <v>-74.7</v>
      </c>
    </row>
    <row r="52" spans="1:44" x14ac:dyDescent="0.15">
      <c r="A52" s="247"/>
      <c r="AK52" s="318"/>
      <c r="AL52" s="319" t="s">
        <v>516</v>
      </c>
      <c r="AM52" s="320">
        <v>1206131</v>
      </c>
      <c r="AN52" s="321">
        <v>78971</v>
      </c>
      <c r="AO52" s="322">
        <v>-19.7</v>
      </c>
      <c r="AP52" s="323">
        <v>59796</v>
      </c>
      <c r="AQ52" s="324">
        <v>25.9</v>
      </c>
      <c r="AR52" s="325">
        <v>-45.6</v>
      </c>
    </row>
    <row r="53" spans="1:44" x14ac:dyDescent="0.15">
      <c r="A53" s="247"/>
      <c r="AK53" s="303" t="s">
        <v>517</v>
      </c>
      <c r="AL53" s="304"/>
      <c r="AM53" s="312">
        <v>1010896</v>
      </c>
      <c r="AN53" s="313">
        <v>68193</v>
      </c>
      <c r="AO53" s="314">
        <v>-38.200000000000003</v>
      </c>
      <c r="AP53" s="315">
        <v>97758</v>
      </c>
      <c r="AQ53" s="316">
        <v>-16.600000000000001</v>
      </c>
      <c r="AR53" s="317">
        <v>-21.6</v>
      </c>
    </row>
    <row r="54" spans="1:44" x14ac:dyDescent="0.15">
      <c r="A54" s="247"/>
      <c r="AK54" s="318"/>
      <c r="AL54" s="319" t="s">
        <v>516</v>
      </c>
      <c r="AM54" s="320">
        <v>628204</v>
      </c>
      <c r="AN54" s="321">
        <v>42377</v>
      </c>
      <c r="AO54" s="322">
        <v>-46.3</v>
      </c>
      <c r="AP54" s="323">
        <v>45946</v>
      </c>
      <c r="AQ54" s="324">
        <v>-23.2</v>
      </c>
      <c r="AR54" s="325">
        <v>-23.1</v>
      </c>
    </row>
    <row r="55" spans="1:44" x14ac:dyDescent="0.15">
      <c r="A55" s="247"/>
      <c r="AK55" s="303" t="s">
        <v>518</v>
      </c>
      <c r="AL55" s="304"/>
      <c r="AM55" s="312">
        <v>1109466</v>
      </c>
      <c r="AN55" s="313">
        <v>76626</v>
      </c>
      <c r="AO55" s="314">
        <v>12.4</v>
      </c>
      <c r="AP55" s="315">
        <v>91338</v>
      </c>
      <c r="AQ55" s="316">
        <v>-6.6</v>
      </c>
      <c r="AR55" s="317">
        <v>19</v>
      </c>
    </row>
    <row r="56" spans="1:44" x14ac:dyDescent="0.15">
      <c r="A56" s="247"/>
      <c r="AK56" s="318"/>
      <c r="AL56" s="319" t="s">
        <v>516</v>
      </c>
      <c r="AM56" s="320">
        <v>770231</v>
      </c>
      <c r="AN56" s="321">
        <v>53196</v>
      </c>
      <c r="AO56" s="322">
        <v>25.5</v>
      </c>
      <c r="AP56" s="323">
        <v>43989</v>
      </c>
      <c r="AQ56" s="324">
        <v>-4.3</v>
      </c>
      <c r="AR56" s="325">
        <v>29.8</v>
      </c>
    </row>
    <row r="57" spans="1:44" x14ac:dyDescent="0.15">
      <c r="A57" s="247"/>
      <c r="AK57" s="303" t="s">
        <v>519</v>
      </c>
      <c r="AL57" s="304"/>
      <c r="AM57" s="312">
        <v>1203522</v>
      </c>
      <c r="AN57" s="313">
        <v>85169</v>
      </c>
      <c r="AO57" s="314">
        <v>11.1</v>
      </c>
      <c r="AP57" s="315">
        <v>103975</v>
      </c>
      <c r="AQ57" s="316">
        <v>13.8</v>
      </c>
      <c r="AR57" s="317">
        <v>-2.7</v>
      </c>
    </row>
    <row r="58" spans="1:44" x14ac:dyDescent="0.15">
      <c r="A58" s="247"/>
      <c r="AK58" s="318"/>
      <c r="AL58" s="319" t="s">
        <v>516</v>
      </c>
      <c r="AM58" s="320">
        <v>833874</v>
      </c>
      <c r="AN58" s="321">
        <v>59010</v>
      </c>
      <c r="AO58" s="322">
        <v>10.9</v>
      </c>
      <c r="AP58" s="323">
        <v>52698</v>
      </c>
      <c r="AQ58" s="324">
        <v>19.8</v>
      </c>
      <c r="AR58" s="325">
        <v>-8.9</v>
      </c>
    </row>
    <row r="59" spans="1:44" x14ac:dyDescent="0.15">
      <c r="A59" s="247"/>
      <c r="AK59" s="303" t="s">
        <v>520</v>
      </c>
      <c r="AL59" s="304"/>
      <c r="AM59" s="312">
        <v>1392441</v>
      </c>
      <c r="AN59" s="313">
        <v>101202</v>
      </c>
      <c r="AO59" s="314">
        <v>18.8</v>
      </c>
      <c r="AP59" s="315">
        <v>112678</v>
      </c>
      <c r="AQ59" s="316">
        <v>8.4</v>
      </c>
      <c r="AR59" s="317">
        <v>10.4</v>
      </c>
    </row>
    <row r="60" spans="1:44" x14ac:dyDescent="0.15">
      <c r="A60" s="247"/>
      <c r="AK60" s="318"/>
      <c r="AL60" s="319" t="s">
        <v>516</v>
      </c>
      <c r="AM60" s="320">
        <v>1083965</v>
      </c>
      <c r="AN60" s="321">
        <v>78782</v>
      </c>
      <c r="AO60" s="322">
        <v>33.5</v>
      </c>
      <c r="AP60" s="323">
        <v>55165</v>
      </c>
      <c r="AQ60" s="324">
        <v>4.7</v>
      </c>
      <c r="AR60" s="325">
        <v>28.8</v>
      </c>
    </row>
    <row r="61" spans="1:44" x14ac:dyDescent="0.15">
      <c r="A61" s="247"/>
      <c r="AK61" s="303" t="s">
        <v>521</v>
      </c>
      <c r="AL61" s="326"/>
      <c r="AM61" s="312">
        <v>1280403</v>
      </c>
      <c r="AN61" s="313">
        <v>88312</v>
      </c>
      <c r="AO61" s="314">
        <v>-7.3</v>
      </c>
      <c r="AP61" s="315">
        <v>104597</v>
      </c>
      <c r="AQ61" s="327">
        <v>6.6</v>
      </c>
      <c r="AR61" s="317">
        <v>-13.9</v>
      </c>
    </row>
    <row r="62" spans="1:44" x14ac:dyDescent="0.15">
      <c r="A62" s="247"/>
      <c r="AK62" s="318"/>
      <c r="AL62" s="319" t="s">
        <v>516</v>
      </c>
      <c r="AM62" s="320">
        <v>904481</v>
      </c>
      <c r="AN62" s="321">
        <v>62467</v>
      </c>
      <c r="AO62" s="322">
        <v>0.8</v>
      </c>
      <c r="AP62" s="323">
        <v>51519</v>
      </c>
      <c r="AQ62" s="324">
        <v>4.5999999999999996</v>
      </c>
      <c r="AR62" s="325">
        <v>-3.8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1EvJHY2+shuG2S6sLxlKHHKdxsXurPBeAnPm9OIViR4qr9e4ig48tC+eZGHj7x7WoSd+GoTqcEryYLeecY5cA==" saltValue="uhojqbbmPSi5kOEjtPdpX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election activeCell="AD101" sqref="AD101"/>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AouLOBPzsXUCe/fduunD3srIpZD+s47wxtdfo8V9QDQMKWoNXj0JqAK/4cb++nEjya0zMBQ5Z7n1kWUp67xxfg==" saltValue="NWsYU/yeCdUiZotQnNv8i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4"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urBM8TH/TpX8wnmMss0wAtlCHi+vIJyeWYYNNEq/zzsWFSsvohe0U9EnPE04Do5cODoRwYKz/CfPlVAJeFYEwA==" saltValue="Hf2L+i/Op149arsI4PZpg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9" sqref="J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23.6</v>
      </c>
      <c r="G47" s="12">
        <v>24.71</v>
      </c>
      <c r="H47" s="12">
        <v>23.09</v>
      </c>
      <c r="I47" s="12">
        <v>20.71</v>
      </c>
      <c r="J47" s="13">
        <v>23.59</v>
      </c>
    </row>
    <row r="48" spans="2:10" ht="57.75" customHeight="1" x14ac:dyDescent="0.15">
      <c r="B48" s="14"/>
      <c r="C48" s="1154" t="s">
        <v>4</v>
      </c>
      <c r="D48" s="1154"/>
      <c r="E48" s="1155"/>
      <c r="F48" s="15">
        <v>8.93</v>
      </c>
      <c r="G48" s="16">
        <v>8.8800000000000008</v>
      </c>
      <c r="H48" s="16">
        <v>9.83</v>
      </c>
      <c r="I48" s="16">
        <v>10.63</v>
      </c>
      <c r="J48" s="17">
        <v>9.93</v>
      </c>
    </row>
    <row r="49" spans="2:10" ht="57.75" customHeight="1" thickBot="1" x14ac:dyDescent="0.2">
      <c r="B49" s="18"/>
      <c r="C49" s="1156" t="s">
        <v>5</v>
      </c>
      <c r="D49" s="1156"/>
      <c r="E49" s="1157"/>
      <c r="F49" s="19">
        <v>2.21</v>
      </c>
      <c r="G49" s="20">
        <v>2.5499999999999998</v>
      </c>
      <c r="H49" s="20" t="s">
        <v>528</v>
      </c>
      <c r="I49" s="20" t="s">
        <v>529</v>
      </c>
      <c r="J49" s="21">
        <v>2.72</v>
      </c>
    </row>
    <row r="50" spans="2:10" x14ac:dyDescent="0.15"/>
  </sheetData>
  <sheetProtection algorithmName="SHA-512" hashValue="ZXsBBDSCX7eqfki0BPd7xIrDKJyZ+4e0B+kwowK2uU+bZGPMi/fX59bZpbjhdDfLn3aftAEygpNknalUnaQxAQ==" saltValue="TSDfVYScg/jAyXeXbTRwx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530</v>
      </c>
      <c r="D34" s="1162"/>
      <c r="E34" s="1163"/>
      <c r="F34" s="32">
        <v>8.92</v>
      </c>
      <c r="G34" s="33">
        <v>8.8800000000000008</v>
      </c>
      <c r="H34" s="33">
        <v>9.83</v>
      </c>
      <c r="I34" s="33">
        <v>10.62</v>
      </c>
      <c r="J34" s="34">
        <v>9.92</v>
      </c>
      <c r="K34" s="22"/>
      <c r="L34" s="22"/>
      <c r="M34" s="22"/>
      <c r="N34" s="22"/>
      <c r="O34" s="22"/>
      <c r="P34" s="22"/>
    </row>
    <row r="35" spans="1:16" ht="39" customHeight="1" x14ac:dyDescent="0.15">
      <c r="A35" s="22"/>
      <c r="B35" s="35"/>
      <c r="C35" s="1158" t="s">
        <v>531</v>
      </c>
      <c r="D35" s="1158"/>
      <c r="E35" s="1159"/>
      <c r="F35" s="36">
        <v>4.3</v>
      </c>
      <c r="G35" s="37">
        <v>4.12</v>
      </c>
      <c r="H35" s="37">
        <v>4.28</v>
      </c>
      <c r="I35" s="37">
        <v>4.71</v>
      </c>
      <c r="J35" s="38">
        <v>4.7300000000000004</v>
      </c>
      <c r="K35" s="22"/>
      <c r="L35" s="22"/>
      <c r="M35" s="22"/>
      <c r="N35" s="22"/>
      <c r="O35" s="22"/>
      <c r="P35" s="22"/>
    </row>
    <row r="36" spans="1:16" ht="39" customHeight="1" x14ac:dyDescent="0.15">
      <c r="A36" s="22"/>
      <c r="B36" s="35"/>
      <c r="C36" s="1158" t="s">
        <v>532</v>
      </c>
      <c r="D36" s="1158"/>
      <c r="E36" s="1159"/>
      <c r="F36" s="36">
        <v>0.04</v>
      </c>
      <c r="G36" s="37">
        <v>0.28999999999999998</v>
      </c>
      <c r="H36" s="37">
        <v>0.64</v>
      </c>
      <c r="I36" s="37">
        <v>0.96</v>
      </c>
      <c r="J36" s="38">
        <v>0.84</v>
      </c>
      <c r="K36" s="22"/>
      <c r="L36" s="22"/>
      <c r="M36" s="22"/>
      <c r="N36" s="22"/>
      <c r="O36" s="22"/>
      <c r="P36" s="22"/>
    </row>
    <row r="37" spans="1:16" ht="39" customHeight="1" x14ac:dyDescent="0.15">
      <c r="A37" s="22"/>
      <c r="B37" s="35"/>
      <c r="C37" s="1158" t="s">
        <v>533</v>
      </c>
      <c r="D37" s="1158"/>
      <c r="E37" s="1159"/>
      <c r="F37" s="36">
        <v>1.07</v>
      </c>
      <c r="G37" s="37">
        <v>0.75</v>
      </c>
      <c r="H37" s="37">
        <v>0.48</v>
      </c>
      <c r="I37" s="37">
        <v>0.45</v>
      </c>
      <c r="J37" s="38">
        <v>0.28000000000000003</v>
      </c>
      <c r="K37" s="22"/>
      <c r="L37" s="22"/>
      <c r="M37" s="22"/>
      <c r="N37" s="22"/>
      <c r="O37" s="22"/>
      <c r="P37" s="22"/>
    </row>
    <row r="38" spans="1:16" ht="39" customHeight="1" x14ac:dyDescent="0.15">
      <c r="A38" s="22"/>
      <c r="B38" s="35"/>
      <c r="C38" s="1158" t="s">
        <v>534</v>
      </c>
      <c r="D38" s="1158"/>
      <c r="E38" s="1159"/>
      <c r="F38" s="36">
        <v>0.22</v>
      </c>
      <c r="G38" s="37">
        <v>0.22</v>
      </c>
      <c r="H38" s="37">
        <v>0.14000000000000001</v>
      </c>
      <c r="I38" s="37">
        <v>0.2</v>
      </c>
      <c r="J38" s="38">
        <v>0.11</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535</v>
      </c>
      <c r="D42" s="1158"/>
      <c r="E42" s="1159"/>
      <c r="F42" s="36" t="s">
        <v>484</v>
      </c>
      <c r="G42" s="37" t="s">
        <v>484</v>
      </c>
      <c r="H42" s="37" t="s">
        <v>484</v>
      </c>
      <c r="I42" s="37" t="s">
        <v>484</v>
      </c>
      <c r="J42" s="38" t="s">
        <v>484</v>
      </c>
      <c r="K42" s="22"/>
      <c r="L42" s="22"/>
      <c r="M42" s="22"/>
      <c r="N42" s="22"/>
      <c r="O42" s="22"/>
      <c r="P42" s="22"/>
    </row>
    <row r="43" spans="1:16" ht="39" customHeight="1" thickBot="1" x14ac:dyDescent="0.2">
      <c r="A43" s="22"/>
      <c r="B43" s="40"/>
      <c r="C43" s="1160" t="s">
        <v>536</v>
      </c>
      <c r="D43" s="1160"/>
      <c r="E43" s="1161"/>
      <c r="F43" s="41" t="s">
        <v>484</v>
      </c>
      <c r="G43" s="42" t="s">
        <v>484</v>
      </c>
      <c r="H43" s="42" t="s">
        <v>484</v>
      </c>
      <c r="I43" s="42" t="s">
        <v>484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CmpOVVm4OeSQQ10WeLfNNVOs5kxNnlcM9rDtGNnJ9HvAZ4JXd6phw/n6bOFkiPHuI9x9/s6MvuoUuXYxoA2KQ==" saltValue="q2gJYEQj804I8JNx7A7i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2" zoomScaleSheetLayoutView="55" workbookViewId="0">
      <selection activeCell="O50" sqref="O50"/>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1382</v>
      </c>
      <c r="L45" s="58">
        <v>1382</v>
      </c>
      <c r="M45" s="58">
        <v>1416</v>
      </c>
      <c r="N45" s="58">
        <v>1433</v>
      </c>
      <c r="O45" s="59">
        <v>1446</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484</v>
      </c>
      <c r="L46" s="62" t="s">
        <v>484</v>
      </c>
      <c r="M46" s="62" t="s">
        <v>484</v>
      </c>
      <c r="N46" s="62" t="s">
        <v>484</v>
      </c>
      <c r="O46" s="63" t="s">
        <v>484</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484</v>
      </c>
      <c r="L47" s="62" t="s">
        <v>484</v>
      </c>
      <c r="M47" s="62" t="s">
        <v>484</v>
      </c>
      <c r="N47" s="62" t="s">
        <v>484</v>
      </c>
      <c r="O47" s="63" t="s">
        <v>484</v>
      </c>
      <c r="P47" s="46"/>
      <c r="Q47" s="46"/>
      <c r="R47" s="46"/>
      <c r="S47" s="46"/>
      <c r="T47" s="46"/>
      <c r="U47" s="46"/>
    </row>
    <row r="48" spans="1:21" ht="30.75" customHeight="1" x14ac:dyDescent="0.15">
      <c r="A48" s="46"/>
      <c r="B48" s="1166"/>
      <c r="C48" s="1167"/>
      <c r="D48" s="60"/>
      <c r="E48" s="1172" t="s">
        <v>13</v>
      </c>
      <c r="F48" s="1172"/>
      <c r="G48" s="1172"/>
      <c r="H48" s="1172"/>
      <c r="I48" s="1172"/>
      <c r="J48" s="1173"/>
      <c r="K48" s="61">
        <v>58</v>
      </c>
      <c r="L48" s="62">
        <v>56</v>
      </c>
      <c r="M48" s="62">
        <v>53</v>
      </c>
      <c r="N48" s="62">
        <v>46</v>
      </c>
      <c r="O48" s="63">
        <v>40</v>
      </c>
      <c r="P48" s="46"/>
      <c r="Q48" s="46"/>
      <c r="R48" s="46"/>
      <c r="S48" s="46"/>
      <c r="T48" s="46"/>
      <c r="U48" s="46"/>
    </row>
    <row r="49" spans="1:21" ht="30.75" customHeight="1" x14ac:dyDescent="0.15">
      <c r="A49" s="46"/>
      <c r="B49" s="1166"/>
      <c r="C49" s="1167"/>
      <c r="D49" s="60"/>
      <c r="E49" s="1172" t="s">
        <v>14</v>
      </c>
      <c r="F49" s="1172"/>
      <c r="G49" s="1172"/>
      <c r="H49" s="1172"/>
      <c r="I49" s="1172"/>
      <c r="J49" s="1173"/>
      <c r="K49" s="61">
        <v>36</v>
      </c>
      <c r="L49" s="62">
        <v>36</v>
      </c>
      <c r="M49" s="62">
        <v>60</v>
      </c>
      <c r="N49" s="62">
        <v>59</v>
      </c>
      <c r="O49" s="63">
        <v>58</v>
      </c>
      <c r="P49" s="46"/>
      <c r="Q49" s="46"/>
      <c r="R49" s="46"/>
      <c r="S49" s="46"/>
      <c r="T49" s="46"/>
      <c r="U49" s="46"/>
    </row>
    <row r="50" spans="1:21" ht="30.75" customHeight="1" x14ac:dyDescent="0.15">
      <c r="A50" s="46"/>
      <c r="B50" s="1166"/>
      <c r="C50" s="1167"/>
      <c r="D50" s="60"/>
      <c r="E50" s="1172" t="s">
        <v>15</v>
      </c>
      <c r="F50" s="1172"/>
      <c r="G50" s="1172"/>
      <c r="H50" s="1172"/>
      <c r="I50" s="1172"/>
      <c r="J50" s="1173"/>
      <c r="K50" s="61">
        <v>2</v>
      </c>
      <c r="L50" s="62">
        <v>2</v>
      </c>
      <c r="M50" s="62">
        <v>2</v>
      </c>
      <c r="N50" s="62">
        <v>2</v>
      </c>
      <c r="O50" s="63">
        <v>16</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484</v>
      </c>
      <c r="L51" s="62" t="s">
        <v>484</v>
      </c>
      <c r="M51" s="62" t="s">
        <v>484</v>
      </c>
      <c r="N51" s="62" t="s">
        <v>484</v>
      </c>
      <c r="O51" s="63" t="s">
        <v>484</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1117</v>
      </c>
      <c r="L52" s="62">
        <v>1121</v>
      </c>
      <c r="M52" s="62">
        <v>1132</v>
      </c>
      <c r="N52" s="62">
        <v>1125</v>
      </c>
      <c r="O52" s="63">
        <v>1102</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361</v>
      </c>
      <c r="L53" s="67">
        <v>355</v>
      </c>
      <c r="M53" s="67">
        <v>399</v>
      </c>
      <c r="N53" s="67">
        <v>415</v>
      </c>
      <c r="O53" s="68">
        <v>458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fWNV01tki+Yso/0Y4kEv1x3hunp2xg0HxrXiV937ZoT5Q5SQnQkE1wK9Fa7B90Ub2BXhYg0DJGpnX+nhCw==" saltValue="RNAJWhcXXWgybEWE1Qj/g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95" t="s">
        <v>30</v>
      </c>
      <c r="C41" s="1196"/>
      <c r="D41" s="103"/>
      <c r="E41" s="1201" t="s">
        <v>31</v>
      </c>
      <c r="F41" s="1201"/>
      <c r="G41" s="1201"/>
      <c r="H41" s="1202"/>
      <c r="I41" s="330">
        <v>13106</v>
      </c>
      <c r="J41" s="331">
        <v>12595</v>
      </c>
      <c r="K41" s="331">
        <v>12014</v>
      </c>
      <c r="L41" s="331">
        <v>11339</v>
      </c>
      <c r="M41" s="332">
        <v>10936</v>
      </c>
    </row>
    <row r="42" spans="2:13" ht="27.75" customHeight="1" x14ac:dyDescent="0.15">
      <c r="B42" s="1197"/>
      <c r="C42" s="1198"/>
      <c r="D42" s="104"/>
      <c r="E42" s="1203" t="s">
        <v>32</v>
      </c>
      <c r="F42" s="1203"/>
      <c r="G42" s="1203"/>
      <c r="H42" s="1204"/>
      <c r="I42" s="333" t="s">
        <v>484</v>
      </c>
      <c r="J42" s="334" t="s">
        <v>484</v>
      </c>
      <c r="K42" s="334" t="s">
        <v>484</v>
      </c>
      <c r="L42" s="334" t="s">
        <v>484</v>
      </c>
      <c r="M42" s="335" t="s">
        <v>484</v>
      </c>
    </row>
    <row r="43" spans="2:13" ht="27.75" customHeight="1" x14ac:dyDescent="0.15">
      <c r="B43" s="1197"/>
      <c r="C43" s="1198"/>
      <c r="D43" s="104"/>
      <c r="E43" s="1203" t="s">
        <v>33</v>
      </c>
      <c r="F43" s="1203"/>
      <c r="G43" s="1203"/>
      <c r="H43" s="1204"/>
      <c r="I43" s="333">
        <v>626</v>
      </c>
      <c r="J43" s="334">
        <v>532</v>
      </c>
      <c r="K43" s="334">
        <v>516</v>
      </c>
      <c r="L43" s="334">
        <v>494</v>
      </c>
      <c r="M43" s="335">
        <v>459</v>
      </c>
    </row>
    <row r="44" spans="2:13" ht="27.75" customHeight="1" x14ac:dyDescent="0.15">
      <c r="B44" s="1197"/>
      <c r="C44" s="1198"/>
      <c r="D44" s="104"/>
      <c r="E44" s="1203" t="s">
        <v>34</v>
      </c>
      <c r="F44" s="1203"/>
      <c r="G44" s="1203"/>
      <c r="H44" s="1204"/>
      <c r="I44" s="333">
        <v>614</v>
      </c>
      <c r="J44" s="334">
        <v>577</v>
      </c>
      <c r="K44" s="334">
        <v>516</v>
      </c>
      <c r="L44" s="334">
        <v>474</v>
      </c>
      <c r="M44" s="335">
        <v>462</v>
      </c>
    </row>
    <row r="45" spans="2:13" ht="27.75" customHeight="1" x14ac:dyDescent="0.15">
      <c r="B45" s="1197"/>
      <c r="C45" s="1198"/>
      <c r="D45" s="104"/>
      <c r="E45" s="1203" t="s">
        <v>35</v>
      </c>
      <c r="F45" s="1203"/>
      <c r="G45" s="1203"/>
      <c r="H45" s="1204"/>
      <c r="I45" s="333">
        <v>2118</v>
      </c>
      <c r="J45" s="334">
        <v>2104</v>
      </c>
      <c r="K45" s="334">
        <v>2112</v>
      </c>
      <c r="L45" s="334">
        <v>2111</v>
      </c>
      <c r="M45" s="335">
        <v>2101</v>
      </c>
    </row>
    <row r="46" spans="2:13" ht="27.75" customHeight="1" x14ac:dyDescent="0.15">
      <c r="B46" s="1197"/>
      <c r="C46" s="1198"/>
      <c r="D46" s="105"/>
      <c r="E46" s="1203" t="s">
        <v>36</v>
      </c>
      <c r="F46" s="1203"/>
      <c r="G46" s="1203"/>
      <c r="H46" s="1204"/>
      <c r="I46" s="333" t="s">
        <v>484</v>
      </c>
      <c r="J46" s="334" t="s">
        <v>484</v>
      </c>
      <c r="K46" s="334" t="s">
        <v>484</v>
      </c>
      <c r="L46" s="334" t="s">
        <v>484</v>
      </c>
      <c r="M46" s="335" t="s">
        <v>484</v>
      </c>
    </row>
    <row r="47" spans="2:13" ht="27.75" customHeight="1" x14ac:dyDescent="0.15">
      <c r="B47" s="1197"/>
      <c r="C47" s="1198"/>
      <c r="D47" s="106"/>
      <c r="E47" s="1205" t="s">
        <v>37</v>
      </c>
      <c r="F47" s="1206"/>
      <c r="G47" s="1206"/>
      <c r="H47" s="1207"/>
      <c r="I47" s="333" t="s">
        <v>484</v>
      </c>
      <c r="J47" s="334" t="s">
        <v>484</v>
      </c>
      <c r="K47" s="334" t="s">
        <v>484</v>
      </c>
      <c r="L47" s="334" t="s">
        <v>484</v>
      </c>
      <c r="M47" s="335" t="s">
        <v>484</v>
      </c>
    </row>
    <row r="48" spans="2:13" ht="27.75" customHeight="1" x14ac:dyDescent="0.15">
      <c r="B48" s="1197"/>
      <c r="C48" s="1198"/>
      <c r="D48" s="104"/>
      <c r="E48" s="1203" t="s">
        <v>38</v>
      </c>
      <c r="F48" s="1203"/>
      <c r="G48" s="1203"/>
      <c r="H48" s="1204"/>
      <c r="I48" s="333" t="s">
        <v>484</v>
      </c>
      <c r="J48" s="334" t="s">
        <v>484</v>
      </c>
      <c r="K48" s="334" t="s">
        <v>484</v>
      </c>
      <c r="L48" s="334" t="s">
        <v>484</v>
      </c>
      <c r="M48" s="335" t="s">
        <v>484</v>
      </c>
    </row>
    <row r="49" spans="2:13" ht="27.75" customHeight="1" x14ac:dyDescent="0.15">
      <c r="B49" s="1199"/>
      <c r="C49" s="1200"/>
      <c r="D49" s="104"/>
      <c r="E49" s="1203" t="s">
        <v>39</v>
      </c>
      <c r="F49" s="1203"/>
      <c r="G49" s="1203"/>
      <c r="H49" s="1204"/>
      <c r="I49" s="333" t="s">
        <v>484</v>
      </c>
      <c r="J49" s="334" t="s">
        <v>484</v>
      </c>
      <c r="K49" s="334" t="s">
        <v>484</v>
      </c>
      <c r="L49" s="334" t="s">
        <v>484</v>
      </c>
      <c r="M49" s="335" t="s">
        <v>484</v>
      </c>
    </row>
    <row r="50" spans="2:13" ht="27.75" customHeight="1" x14ac:dyDescent="0.15">
      <c r="B50" s="1208" t="s">
        <v>40</v>
      </c>
      <c r="C50" s="1209"/>
      <c r="D50" s="107"/>
      <c r="E50" s="1203" t="s">
        <v>41</v>
      </c>
      <c r="F50" s="1203"/>
      <c r="G50" s="1203"/>
      <c r="H50" s="1204"/>
      <c r="I50" s="333">
        <v>4415</v>
      </c>
      <c r="J50" s="334">
        <v>4592</v>
      </c>
      <c r="K50" s="334">
        <v>4409</v>
      </c>
      <c r="L50" s="334">
        <v>3845</v>
      </c>
      <c r="M50" s="335">
        <v>3554</v>
      </c>
    </row>
    <row r="51" spans="2:13" ht="27.75" customHeight="1" x14ac:dyDescent="0.15">
      <c r="B51" s="1197"/>
      <c r="C51" s="1198"/>
      <c r="D51" s="104"/>
      <c r="E51" s="1203" t="s">
        <v>42</v>
      </c>
      <c r="F51" s="1203"/>
      <c r="G51" s="1203"/>
      <c r="H51" s="1204"/>
      <c r="I51" s="333">
        <v>21</v>
      </c>
      <c r="J51" s="334">
        <v>7</v>
      </c>
      <c r="K51" s="334">
        <v>1</v>
      </c>
      <c r="L51" s="334">
        <v>1</v>
      </c>
      <c r="M51" s="335">
        <v>0</v>
      </c>
    </row>
    <row r="52" spans="2:13" ht="27.75" customHeight="1" x14ac:dyDescent="0.15">
      <c r="B52" s="1199"/>
      <c r="C52" s="1200"/>
      <c r="D52" s="104"/>
      <c r="E52" s="1203" t="s">
        <v>43</v>
      </c>
      <c r="F52" s="1203"/>
      <c r="G52" s="1203"/>
      <c r="H52" s="1204"/>
      <c r="I52" s="333">
        <v>10992</v>
      </c>
      <c r="J52" s="334">
        <v>10519</v>
      </c>
      <c r="K52" s="334">
        <v>10009</v>
      </c>
      <c r="L52" s="334">
        <v>9644</v>
      </c>
      <c r="M52" s="335">
        <v>9162</v>
      </c>
    </row>
    <row r="53" spans="2:13" ht="27.75" customHeight="1" thickBot="1" x14ac:dyDescent="0.2">
      <c r="B53" s="1210" t="s">
        <v>19</v>
      </c>
      <c r="C53" s="1211"/>
      <c r="D53" s="108"/>
      <c r="E53" s="1212" t="s">
        <v>44</v>
      </c>
      <c r="F53" s="1212"/>
      <c r="G53" s="1212"/>
      <c r="H53" s="1213"/>
      <c r="I53" s="336">
        <v>1036</v>
      </c>
      <c r="J53" s="337">
        <v>689</v>
      </c>
      <c r="K53" s="337">
        <v>739</v>
      </c>
      <c r="L53" s="337">
        <v>928</v>
      </c>
      <c r="M53" s="338">
        <v>1242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FOOLEUNrebpi01+IQCz92UxkYliWSYd4IMlzbN/qGV8/PGiwLiojEN0fYlOAAfCQJezXMlYD14DBTkabjuqvlQ==" saltValue="Qo87e+1GxGwLbTp2jbbk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E53" sqref="E5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1443</v>
      </c>
      <c r="G55" s="339">
        <v>1293</v>
      </c>
      <c r="H55" s="340">
        <v>1499</v>
      </c>
    </row>
    <row r="56" spans="2:8" ht="52.5" customHeight="1" x14ac:dyDescent="0.15">
      <c r="B56" s="120"/>
      <c r="C56" s="1224" t="s">
        <v>47</v>
      </c>
      <c r="D56" s="1224"/>
      <c r="E56" s="1225"/>
      <c r="F56" s="341">
        <v>1134</v>
      </c>
      <c r="G56" s="341">
        <v>760</v>
      </c>
      <c r="H56" s="342">
        <v>292</v>
      </c>
    </row>
    <row r="57" spans="2:8" ht="53.25" customHeight="1" x14ac:dyDescent="0.15">
      <c r="B57" s="120"/>
      <c r="C57" s="1226" t="s">
        <v>48</v>
      </c>
      <c r="D57" s="1226"/>
      <c r="E57" s="1227"/>
      <c r="F57" s="343">
        <v>2809</v>
      </c>
      <c r="G57" s="343">
        <v>2579</v>
      </c>
      <c r="H57" s="344">
        <v>2348</v>
      </c>
    </row>
    <row r="58" spans="2:8" ht="45.75" customHeight="1" x14ac:dyDescent="0.15">
      <c r="B58" s="121"/>
      <c r="C58" s="1214" t="s">
        <v>562</v>
      </c>
      <c r="D58" s="1215"/>
      <c r="E58" s="1216"/>
      <c r="F58" s="345">
        <v>1291</v>
      </c>
      <c r="G58" s="345">
        <v>1112</v>
      </c>
      <c r="H58" s="346">
        <v>884</v>
      </c>
    </row>
    <row r="59" spans="2:8" ht="45.75" customHeight="1" x14ac:dyDescent="0.15">
      <c r="B59" s="121"/>
      <c r="C59" s="1214" t="s">
        <v>563</v>
      </c>
      <c r="D59" s="1215"/>
      <c r="E59" s="1216"/>
      <c r="F59" s="345">
        <v>405</v>
      </c>
      <c r="G59" s="345">
        <v>406</v>
      </c>
      <c r="H59" s="346">
        <v>406</v>
      </c>
    </row>
    <row r="60" spans="2:8" ht="45.75" customHeight="1" x14ac:dyDescent="0.15">
      <c r="B60" s="121"/>
      <c r="C60" s="1214" t="s">
        <v>564</v>
      </c>
      <c r="D60" s="1215"/>
      <c r="E60" s="1216"/>
      <c r="F60" s="345">
        <v>426</v>
      </c>
      <c r="G60" s="345">
        <v>397</v>
      </c>
      <c r="H60" s="346">
        <v>387</v>
      </c>
    </row>
    <row r="61" spans="2:8" ht="45.75" customHeight="1" x14ac:dyDescent="0.15">
      <c r="B61" s="121"/>
      <c r="C61" s="1214" t="s">
        <v>565</v>
      </c>
      <c r="D61" s="1215"/>
      <c r="E61" s="1216"/>
      <c r="F61" s="345">
        <v>310</v>
      </c>
      <c r="G61" s="345">
        <v>326</v>
      </c>
      <c r="H61" s="346">
        <v>350</v>
      </c>
    </row>
    <row r="62" spans="2:8" ht="45.75" customHeight="1" thickBot="1" x14ac:dyDescent="0.2">
      <c r="B62" s="122"/>
      <c r="C62" s="1217" t="s">
        <v>566</v>
      </c>
      <c r="D62" s="1218"/>
      <c r="E62" s="1219"/>
      <c r="F62" s="347">
        <v>173</v>
      </c>
      <c r="G62" s="347">
        <v>172</v>
      </c>
      <c r="H62" s="348">
        <v>152</v>
      </c>
    </row>
    <row r="63" spans="2:8" ht="52.5" customHeight="1" thickBot="1" x14ac:dyDescent="0.2">
      <c r="B63" s="123"/>
      <c r="C63" s="1220" t="s">
        <v>49</v>
      </c>
      <c r="D63" s="1220"/>
      <c r="E63" s="1221"/>
      <c r="F63" s="349">
        <v>5385</v>
      </c>
      <c r="G63" s="349">
        <v>4632</v>
      </c>
      <c r="H63" s="350">
        <v>4140</v>
      </c>
    </row>
    <row r="64" spans="2:8" x14ac:dyDescent="0.15"/>
  </sheetData>
  <sheetProtection algorithmName="SHA-512" hashValue="eVFu2jufBTu5Tr+bWfvKQV+dZh2Mvv7NE68BieZen1dCwD6jhnbmkDXbox1YHIJMA2JqwyxdCyaeQkgmURNtsg==" saltValue="QMHuAiUN8A4URX9HwA/7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ADF65-8E3F-490D-A56F-CA361719D33A}">
  <sheetPr>
    <pageSetUpPr fitToPage="1"/>
  </sheetPr>
  <dimension ref="A1:DE85"/>
  <sheetViews>
    <sheetView showGridLines="0" topLeftCell="A58" zoomScale="80" zoomScaleNormal="80" zoomScaleSheetLayoutView="55" workbookViewId="0">
      <selection activeCell="CN73" sqref="CN73:CU74"/>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571</v>
      </c>
      <c r="AO51" s="1231"/>
      <c r="AP51" s="1231"/>
      <c r="AQ51" s="1231"/>
      <c r="AR51" s="1231"/>
      <c r="AS51" s="1231"/>
      <c r="AT51" s="1231"/>
      <c r="AU51" s="1231"/>
      <c r="AV51" s="1231"/>
      <c r="AW51" s="1231"/>
      <c r="AX51" s="1231"/>
      <c r="AY51" s="1231"/>
      <c r="AZ51" s="1231"/>
      <c r="BA51" s="1231"/>
      <c r="BB51" s="1231" t="s">
        <v>572</v>
      </c>
      <c r="BC51" s="1231"/>
      <c r="BD51" s="1231"/>
      <c r="BE51" s="1231"/>
      <c r="BF51" s="1231"/>
      <c r="BG51" s="1231"/>
      <c r="BH51" s="1231"/>
      <c r="BI51" s="1231"/>
      <c r="BJ51" s="1231"/>
      <c r="BK51" s="1231"/>
      <c r="BL51" s="1231"/>
      <c r="BM51" s="1231"/>
      <c r="BN51" s="1231"/>
      <c r="BO51" s="1231"/>
      <c r="BP51" s="1228">
        <v>20.5</v>
      </c>
      <c r="BQ51" s="1228"/>
      <c r="BR51" s="1228"/>
      <c r="BS51" s="1228"/>
      <c r="BT51" s="1228"/>
      <c r="BU51" s="1228"/>
      <c r="BV51" s="1228"/>
      <c r="BW51" s="1228"/>
      <c r="BX51" s="1228">
        <v>12.9</v>
      </c>
      <c r="BY51" s="1228"/>
      <c r="BZ51" s="1228"/>
      <c r="CA51" s="1228"/>
      <c r="CB51" s="1228"/>
      <c r="CC51" s="1228"/>
      <c r="CD51" s="1228"/>
      <c r="CE51" s="1228"/>
      <c r="CF51" s="1228">
        <v>14.4</v>
      </c>
      <c r="CG51" s="1228"/>
      <c r="CH51" s="1228"/>
      <c r="CI51" s="1228"/>
      <c r="CJ51" s="1228"/>
      <c r="CK51" s="1228"/>
      <c r="CL51" s="1228"/>
      <c r="CM51" s="1228"/>
      <c r="CN51" s="1228">
        <v>18.100000000000001</v>
      </c>
      <c r="CO51" s="1228"/>
      <c r="CP51" s="1228"/>
      <c r="CQ51" s="1228"/>
      <c r="CR51" s="1228"/>
      <c r="CS51" s="1228"/>
      <c r="CT51" s="1228"/>
      <c r="CU51" s="1228"/>
      <c r="CV51" s="1228">
        <v>23.6</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573</v>
      </c>
      <c r="BC53" s="1231"/>
      <c r="BD53" s="1231"/>
      <c r="BE53" s="1231"/>
      <c r="BF53" s="1231"/>
      <c r="BG53" s="1231"/>
      <c r="BH53" s="1231"/>
      <c r="BI53" s="1231"/>
      <c r="BJ53" s="1231"/>
      <c r="BK53" s="1231"/>
      <c r="BL53" s="1231"/>
      <c r="BM53" s="1231"/>
      <c r="BN53" s="1231"/>
      <c r="BO53" s="1231"/>
      <c r="BP53" s="1228">
        <v>66.7</v>
      </c>
      <c r="BQ53" s="1228"/>
      <c r="BR53" s="1228"/>
      <c r="BS53" s="1228"/>
      <c r="BT53" s="1228"/>
      <c r="BU53" s="1228"/>
      <c r="BV53" s="1228"/>
      <c r="BW53" s="1228"/>
      <c r="BX53" s="1228">
        <v>67.5</v>
      </c>
      <c r="BY53" s="1228"/>
      <c r="BZ53" s="1228"/>
      <c r="CA53" s="1228"/>
      <c r="CB53" s="1228"/>
      <c r="CC53" s="1228"/>
      <c r="CD53" s="1228"/>
      <c r="CE53" s="1228"/>
      <c r="CF53" s="1228">
        <v>68.900000000000006</v>
      </c>
      <c r="CG53" s="1228"/>
      <c r="CH53" s="1228"/>
      <c r="CI53" s="1228"/>
      <c r="CJ53" s="1228"/>
      <c r="CK53" s="1228"/>
      <c r="CL53" s="1228"/>
      <c r="CM53" s="1228"/>
      <c r="CN53" s="1228">
        <v>67</v>
      </c>
      <c r="CO53" s="1228"/>
      <c r="CP53" s="1228"/>
      <c r="CQ53" s="1228"/>
      <c r="CR53" s="1228"/>
      <c r="CS53" s="1228"/>
      <c r="CT53" s="1228"/>
      <c r="CU53" s="1228"/>
      <c r="CV53" s="1228">
        <v>72.099999999999994</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574</v>
      </c>
      <c r="AO55" s="1233"/>
      <c r="AP55" s="1233"/>
      <c r="AQ55" s="1233"/>
      <c r="AR55" s="1233"/>
      <c r="AS55" s="1233"/>
      <c r="AT55" s="1233"/>
      <c r="AU55" s="1233"/>
      <c r="AV55" s="1233"/>
      <c r="AW55" s="1233"/>
      <c r="AX55" s="1233"/>
      <c r="AY55" s="1233"/>
      <c r="AZ55" s="1233"/>
      <c r="BA55" s="1233"/>
      <c r="BB55" s="1231" t="s">
        <v>572</v>
      </c>
      <c r="BC55" s="1231"/>
      <c r="BD55" s="1231"/>
      <c r="BE55" s="1231"/>
      <c r="BF55" s="1231"/>
      <c r="BG55" s="1231"/>
      <c r="BH55" s="1231"/>
      <c r="BI55" s="1231"/>
      <c r="BJ55" s="1231"/>
      <c r="BK55" s="1231"/>
      <c r="BL55" s="1231"/>
      <c r="BM55" s="1231"/>
      <c r="BN55" s="1231"/>
      <c r="BO55" s="1231"/>
      <c r="BP55" s="1228">
        <v>13.7</v>
      </c>
      <c r="BQ55" s="1228"/>
      <c r="BR55" s="1228"/>
      <c r="BS55" s="1228"/>
      <c r="BT55" s="1228"/>
      <c r="BU55" s="1228"/>
      <c r="BV55" s="1228"/>
      <c r="BW55" s="1228"/>
      <c r="BX55" s="1228">
        <v>6.9</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573</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62.9</v>
      </c>
      <c r="BY57" s="1228"/>
      <c r="BZ57" s="1228"/>
      <c r="CA57" s="1228"/>
      <c r="CB57" s="1228"/>
      <c r="CC57" s="1228"/>
      <c r="CD57" s="1228"/>
      <c r="CE57" s="1228"/>
      <c r="CF57" s="1228">
        <v>63.3</v>
      </c>
      <c r="CG57" s="1228"/>
      <c r="CH57" s="1228"/>
      <c r="CI57" s="1228"/>
      <c r="CJ57" s="1228"/>
      <c r="CK57" s="1228"/>
      <c r="CL57" s="1228"/>
      <c r="CM57" s="1228"/>
      <c r="CN57" s="1228">
        <v>64.400000000000006</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571</v>
      </c>
      <c r="AO73" s="1231"/>
      <c r="AP73" s="1231"/>
      <c r="AQ73" s="1231"/>
      <c r="AR73" s="1231"/>
      <c r="AS73" s="1231"/>
      <c r="AT73" s="1231"/>
      <c r="AU73" s="1231"/>
      <c r="AV73" s="1231"/>
      <c r="AW73" s="1231"/>
      <c r="AX73" s="1231"/>
      <c r="AY73" s="1231"/>
      <c r="AZ73" s="1231"/>
      <c r="BA73" s="1231"/>
      <c r="BB73" s="1231" t="s">
        <v>572</v>
      </c>
      <c r="BC73" s="1231"/>
      <c r="BD73" s="1231"/>
      <c r="BE73" s="1231"/>
      <c r="BF73" s="1231"/>
      <c r="BG73" s="1231"/>
      <c r="BH73" s="1231"/>
      <c r="BI73" s="1231"/>
      <c r="BJ73" s="1231"/>
      <c r="BK73" s="1231"/>
      <c r="BL73" s="1231"/>
      <c r="BM73" s="1231"/>
      <c r="BN73" s="1231"/>
      <c r="BO73" s="1231"/>
      <c r="BP73" s="1228">
        <v>20.5</v>
      </c>
      <c r="BQ73" s="1228"/>
      <c r="BR73" s="1228"/>
      <c r="BS73" s="1228"/>
      <c r="BT73" s="1228"/>
      <c r="BU73" s="1228"/>
      <c r="BV73" s="1228"/>
      <c r="BW73" s="1228"/>
      <c r="BX73" s="1228">
        <v>12.9</v>
      </c>
      <c r="BY73" s="1228"/>
      <c r="BZ73" s="1228"/>
      <c r="CA73" s="1228"/>
      <c r="CB73" s="1228"/>
      <c r="CC73" s="1228"/>
      <c r="CD73" s="1228"/>
      <c r="CE73" s="1228"/>
      <c r="CF73" s="1228">
        <v>14.4</v>
      </c>
      <c r="CG73" s="1228"/>
      <c r="CH73" s="1228"/>
      <c r="CI73" s="1228"/>
      <c r="CJ73" s="1228"/>
      <c r="CK73" s="1228"/>
      <c r="CL73" s="1228"/>
      <c r="CM73" s="1228"/>
      <c r="CN73" s="1228">
        <v>18.100000000000001</v>
      </c>
      <c r="CO73" s="1228"/>
      <c r="CP73" s="1228"/>
      <c r="CQ73" s="1228"/>
      <c r="CR73" s="1228"/>
      <c r="CS73" s="1228"/>
      <c r="CT73" s="1228"/>
      <c r="CU73" s="1228"/>
      <c r="CV73" s="1228">
        <v>23.6</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577</v>
      </c>
      <c r="BC75" s="1231"/>
      <c r="BD75" s="1231"/>
      <c r="BE75" s="1231"/>
      <c r="BF75" s="1231"/>
      <c r="BG75" s="1231"/>
      <c r="BH75" s="1231"/>
      <c r="BI75" s="1231"/>
      <c r="BJ75" s="1231"/>
      <c r="BK75" s="1231"/>
      <c r="BL75" s="1231"/>
      <c r="BM75" s="1231"/>
      <c r="BN75" s="1231"/>
      <c r="BO75" s="1231"/>
      <c r="BP75" s="1228">
        <v>6.5</v>
      </c>
      <c r="BQ75" s="1228"/>
      <c r="BR75" s="1228"/>
      <c r="BS75" s="1228"/>
      <c r="BT75" s="1228"/>
      <c r="BU75" s="1228"/>
      <c r="BV75" s="1228"/>
      <c r="BW75" s="1228"/>
      <c r="BX75" s="1228">
        <v>6.7</v>
      </c>
      <c r="BY75" s="1228"/>
      <c r="BZ75" s="1228"/>
      <c r="CA75" s="1228"/>
      <c r="CB75" s="1228"/>
      <c r="CC75" s="1228"/>
      <c r="CD75" s="1228"/>
      <c r="CE75" s="1228"/>
      <c r="CF75" s="1228">
        <v>7.2</v>
      </c>
      <c r="CG75" s="1228"/>
      <c r="CH75" s="1228"/>
      <c r="CI75" s="1228"/>
      <c r="CJ75" s="1228"/>
      <c r="CK75" s="1228"/>
      <c r="CL75" s="1228"/>
      <c r="CM75" s="1228"/>
      <c r="CN75" s="1228">
        <v>7.5</v>
      </c>
      <c r="CO75" s="1228"/>
      <c r="CP75" s="1228"/>
      <c r="CQ75" s="1228"/>
      <c r="CR75" s="1228"/>
      <c r="CS75" s="1228"/>
      <c r="CT75" s="1228"/>
      <c r="CU75" s="1228"/>
      <c r="CV75" s="1228">
        <v>8.1999999999999993</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574</v>
      </c>
      <c r="AO77" s="1233"/>
      <c r="AP77" s="1233"/>
      <c r="AQ77" s="1233"/>
      <c r="AR77" s="1233"/>
      <c r="AS77" s="1233"/>
      <c r="AT77" s="1233"/>
      <c r="AU77" s="1233"/>
      <c r="AV77" s="1233"/>
      <c r="AW77" s="1233"/>
      <c r="AX77" s="1233"/>
      <c r="AY77" s="1233"/>
      <c r="AZ77" s="1233"/>
      <c r="BA77" s="1233"/>
      <c r="BB77" s="1231" t="s">
        <v>572</v>
      </c>
      <c r="BC77" s="1231"/>
      <c r="BD77" s="1231"/>
      <c r="BE77" s="1231"/>
      <c r="BF77" s="1231"/>
      <c r="BG77" s="1231"/>
      <c r="BH77" s="1231"/>
      <c r="BI77" s="1231"/>
      <c r="BJ77" s="1231"/>
      <c r="BK77" s="1231"/>
      <c r="BL77" s="1231"/>
      <c r="BM77" s="1231"/>
      <c r="BN77" s="1231"/>
      <c r="BO77" s="1231"/>
      <c r="BP77" s="1228">
        <v>13.7</v>
      </c>
      <c r="BQ77" s="1228"/>
      <c r="BR77" s="1228"/>
      <c r="BS77" s="1228"/>
      <c r="BT77" s="1228"/>
      <c r="BU77" s="1228"/>
      <c r="BV77" s="1228"/>
      <c r="BW77" s="1228"/>
      <c r="BX77" s="1228">
        <v>6.9</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577</v>
      </c>
      <c r="BC79" s="1231"/>
      <c r="BD79" s="1231"/>
      <c r="BE79" s="1231"/>
      <c r="BF79" s="1231"/>
      <c r="BG79" s="1231"/>
      <c r="BH79" s="1231"/>
      <c r="BI79" s="1231"/>
      <c r="BJ79" s="1231"/>
      <c r="BK79" s="1231"/>
      <c r="BL79" s="1231"/>
      <c r="BM79" s="1231"/>
      <c r="BN79" s="1231"/>
      <c r="BO79" s="1231"/>
      <c r="BP79" s="1228">
        <v>7.9</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8.1</v>
      </c>
      <c r="CO79" s="1228"/>
      <c r="CP79" s="1228"/>
      <c r="CQ79" s="1228"/>
      <c r="CR79" s="1228"/>
      <c r="CS79" s="1228"/>
      <c r="CT79" s="1228"/>
      <c r="CU79" s="1228"/>
      <c r="CV79" s="1228">
        <v>8.1</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SMn0JwQklcweT4U1377/zaV9/81k17O9e/pF8Vjyh59A6G7Y09myZk3s+f8Oe5wluKklDEFKrKVqyFdHvHtKCg==" saltValue="Yvbvj86zTfwLco+HffsMQ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6A01C-953F-4BDD-BCFE-55734164447B}">
  <sheetPr>
    <pageSetUpPr fitToPage="1"/>
  </sheetPr>
  <dimension ref="A1:DR125"/>
  <sheetViews>
    <sheetView showGridLines="0" topLeftCell="D76" zoomScale="80" zoomScaleNormal="80" zoomScaleSheetLayoutView="70" workbookViewId="0">
      <selection activeCell="CN73" sqref="CN73:CU7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1vX/4V7+X/8p4OgFm66ycgqWesj7aVIHB0MEm8Xla0+nwWuZHXM8DFIYsRnyJpBp5d30HVK+ocQtFjYKfv8WvQ==" saltValue="fcTyV/dKXNecZMwJBMj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DD007-89E7-4391-B992-369C8BE5ACB4}">
  <sheetPr>
    <pageSetUpPr fitToPage="1"/>
  </sheetPr>
  <dimension ref="A1:DR125"/>
  <sheetViews>
    <sheetView showGridLines="0" zoomScale="70" zoomScaleNormal="70" zoomScaleSheetLayoutView="55" workbookViewId="0">
      <selection activeCell="CN73" sqref="CN73:CU7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3rHZ4PI2+6uPBdN2R1zPPOiUo1agIQvQZChJ9LgoflxyToK5T6QFRL8b+o/e/CAvZ+bjncKiSvpNXTKFOa8AQg==" saltValue="kxb6c/L9P5p7ObKVmywLD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110371</v>
      </c>
      <c r="E3" s="142"/>
      <c r="F3" s="143">
        <v>117234</v>
      </c>
      <c r="G3" s="144"/>
      <c r="H3" s="145"/>
    </row>
    <row r="4" spans="1:8" x14ac:dyDescent="0.15">
      <c r="A4" s="146"/>
      <c r="B4" s="147"/>
      <c r="C4" s="148"/>
      <c r="D4" s="149">
        <v>78971</v>
      </c>
      <c r="E4" s="150"/>
      <c r="F4" s="151">
        <v>59796</v>
      </c>
      <c r="G4" s="152"/>
      <c r="H4" s="153"/>
    </row>
    <row r="5" spans="1:8" x14ac:dyDescent="0.15">
      <c r="A5" s="134" t="s">
        <v>517</v>
      </c>
      <c r="B5" s="139"/>
      <c r="C5" s="140"/>
      <c r="D5" s="141">
        <v>68193</v>
      </c>
      <c r="E5" s="142"/>
      <c r="F5" s="143">
        <v>97758</v>
      </c>
      <c r="G5" s="144"/>
      <c r="H5" s="145"/>
    </row>
    <row r="6" spans="1:8" x14ac:dyDescent="0.15">
      <c r="A6" s="146"/>
      <c r="B6" s="147"/>
      <c r="C6" s="148"/>
      <c r="D6" s="149">
        <v>42377</v>
      </c>
      <c r="E6" s="150"/>
      <c r="F6" s="151">
        <v>45946</v>
      </c>
      <c r="G6" s="152"/>
      <c r="H6" s="153"/>
    </row>
    <row r="7" spans="1:8" x14ac:dyDescent="0.15">
      <c r="A7" s="134" t="s">
        <v>518</v>
      </c>
      <c r="B7" s="139"/>
      <c r="C7" s="140"/>
      <c r="D7" s="141">
        <v>76626</v>
      </c>
      <c r="E7" s="142"/>
      <c r="F7" s="143">
        <v>91338</v>
      </c>
      <c r="G7" s="144"/>
      <c r="H7" s="145"/>
    </row>
    <row r="8" spans="1:8" x14ac:dyDescent="0.15">
      <c r="A8" s="146"/>
      <c r="B8" s="147"/>
      <c r="C8" s="148"/>
      <c r="D8" s="149">
        <v>53196</v>
      </c>
      <c r="E8" s="150"/>
      <c r="F8" s="151">
        <v>43989</v>
      </c>
      <c r="G8" s="152"/>
      <c r="H8" s="153"/>
    </row>
    <row r="9" spans="1:8" x14ac:dyDescent="0.15">
      <c r="A9" s="134" t="s">
        <v>519</v>
      </c>
      <c r="B9" s="139"/>
      <c r="C9" s="140"/>
      <c r="D9" s="141">
        <v>85169</v>
      </c>
      <c r="E9" s="142"/>
      <c r="F9" s="143">
        <v>103975</v>
      </c>
      <c r="G9" s="144"/>
      <c r="H9" s="145"/>
    </row>
    <row r="10" spans="1:8" x14ac:dyDescent="0.15">
      <c r="A10" s="146"/>
      <c r="B10" s="147"/>
      <c r="C10" s="148"/>
      <c r="D10" s="149">
        <v>59010</v>
      </c>
      <c r="E10" s="150"/>
      <c r="F10" s="151">
        <v>52698</v>
      </c>
      <c r="G10" s="152"/>
      <c r="H10" s="153"/>
    </row>
    <row r="11" spans="1:8" x14ac:dyDescent="0.15">
      <c r="A11" s="134" t="s">
        <v>520</v>
      </c>
      <c r="B11" s="139"/>
      <c r="C11" s="140"/>
      <c r="D11" s="141">
        <v>101202</v>
      </c>
      <c r="E11" s="142"/>
      <c r="F11" s="143">
        <v>112678</v>
      </c>
      <c r="G11" s="144"/>
      <c r="H11" s="145"/>
    </row>
    <row r="12" spans="1:8" x14ac:dyDescent="0.15">
      <c r="A12" s="146"/>
      <c r="B12" s="147"/>
      <c r="C12" s="154"/>
      <c r="D12" s="149">
        <v>78782</v>
      </c>
      <c r="E12" s="150"/>
      <c r="F12" s="151">
        <v>55165</v>
      </c>
      <c r="G12" s="152"/>
      <c r="H12" s="153"/>
    </row>
    <row r="13" spans="1:8" x14ac:dyDescent="0.15">
      <c r="A13" s="134"/>
      <c r="B13" s="139"/>
      <c r="C13" s="140"/>
      <c r="D13" s="141">
        <v>88312</v>
      </c>
      <c r="E13" s="142"/>
      <c r="F13" s="143">
        <v>104597</v>
      </c>
      <c r="G13" s="155"/>
      <c r="H13" s="145"/>
    </row>
    <row r="14" spans="1:8" x14ac:dyDescent="0.15">
      <c r="A14" s="146"/>
      <c r="B14" s="147"/>
      <c r="C14" s="148"/>
      <c r="D14" s="149">
        <v>62467</v>
      </c>
      <c r="E14" s="150"/>
      <c r="F14" s="151">
        <v>51519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8.93</v>
      </c>
      <c r="C19" s="156">
        <f>ROUND(VALUE(SUBSTITUTE(実質収支比率等に係る経年分析!G$48,"▲","-")),2)</f>
        <v>8.8800000000000008</v>
      </c>
      <c r="D19" s="156">
        <f>ROUND(VALUE(SUBSTITUTE(実質収支比率等に係る経年分析!H$48,"▲","-")),2)</f>
        <v>9.83</v>
      </c>
      <c r="E19" s="156">
        <f>ROUND(VALUE(SUBSTITUTE(実質収支比率等に係る経年分析!I$48,"▲","-")),2)</f>
        <v>10.63</v>
      </c>
      <c r="F19" s="156">
        <f>ROUND(VALUE(SUBSTITUTE(実質収支比率等に係る経年分析!J$48,"▲","-")),2)</f>
        <v>9.93</v>
      </c>
    </row>
    <row r="20" spans="1:11" x14ac:dyDescent="0.15">
      <c r="A20" s="156" t="s">
        <v>53</v>
      </c>
      <c r="B20" s="156">
        <f>ROUND(VALUE(SUBSTITUTE(実質収支比率等に係る経年分析!F$47,"▲","-")),2)</f>
        <v>23.6</v>
      </c>
      <c r="C20" s="156">
        <f>ROUND(VALUE(SUBSTITUTE(実質収支比率等に係る経年分析!G$47,"▲","-")),2)</f>
        <v>24.71</v>
      </c>
      <c r="D20" s="156">
        <f>ROUND(VALUE(SUBSTITUTE(実質収支比率等に係る経年分析!H$47,"▲","-")),2)</f>
        <v>23.09</v>
      </c>
      <c r="E20" s="156">
        <f>ROUND(VALUE(SUBSTITUTE(実質収支比率等に係る経年分析!I$47,"▲","-")),2)</f>
        <v>20.71</v>
      </c>
      <c r="F20" s="156">
        <f>ROUND(VALUE(SUBSTITUTE(実質収支比率等に係る経年分析!J$47,"▲","-")),2)</f>
        <v>23.59</v>
      </c>
    </row>
    <row r="21" spans="1:11" x14ac:dyDescent="0.15">
      <c r="A21" s="156" t="s">
        <v>54</v>
      </c>
      <c r="B21" s="156">
        <f>IF(ISNUMBER(VALUE(SUBSTITUTE(実質収支比率等に係る経年分析!F$49,"▲","-"))),ROUND(VALUE(SUBSTITUTE(実質収支比率等に係る経年分析!F$49,"▲","-")),2),NA())</f>
        <v>2.21</v>
      </c>
      <c r="C21" s="156">
        <f>IF(ISNUMBER(VALUE(SUBSTITUTE(実質収支比率等に係る経年分析!G$49,"▲","-"))),ROUND(VALUE(SUBSTITUTE(実質収支比率等に係る経年分析!G$49,"▲","-")),2),NA())</f>
        <v>2.5499999999999998</v>
      </c>
      <c r="D21" s="156">
        <f>IF(ISNUMBER(VALUE(SUBSTITUTE(実質収支比率等に係る経年分析!H$49,"▲","-"))),ROUND(VALUE(SUBSTITUTE(実質収支比率等に係る経年分析!H$49,"▲","-")),2),NA())</f>
        <v>-1.67</v>
      </c>
      <c r="E21" s="156">
        <f>IF(ISNUMBER(VALUE(SUBSTITUTE(実質収支比率等に係る経年分析!I$49,"▲","-"))),ROUND(VALUE(SUBSTITUTE(実質収支比率等に係る経年分析!I$49,"▲","-")),2),NA())</f>
        <v>-1.6</v>
      </c>
      <c r="F21" s="156">
        <f>IF(ISNUMBER(VALUE(SUBSTITUTE(実質収支比率等に係る経年分析!J$49,"▲","-"))),ROUND(VALUE(SUBSTITUTE(実質収支比率等に係る経年分析!J$49,"▲","-")),2),NA())</f>
        <v>2.72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介護サービス事業特別会計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0.14000000000000001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0.28000000000000003</v>
      </c>
    </row>
    <row r="34" spans="1:16" x14ac:dyDescent="0.15">
      <c r="A34" s="157" t="str">
        <f>IF(連結実質赤字比率に係る赤字・黒字の構成分析!C$36="",NA(),連結実質赤字比率に係る赤字・黒字の構成分析!C$36)</f>
        <v>後期高齢者医療特別会計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0.28999999999999998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0.84</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4.12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4.7300000000000004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8.8800000000000008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9.83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10.62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9.92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1117</v>
      </c>
      <c r="E42" s="158"/>
      <c r="F42" s="158"/>
      <c r="G42" s="158">
        <f>'実質公債費比率（分子）の構造'!L$52</f>
        <v>1121</v>
      </c>
      <c r="H42" s="158"/>
      <c r="I42" s="158"/>
      <c r="J42" s="158">
        <f>'実質公債費比率（分子）の構造'!M$52</f>
        <v>1132</v>
      </c>
      <c r="K42" s="158"/>
      <c r="L42" s="158"/>
      <c r="M42" s="158">
        <f>'実質公債費比率（分子）の構造'!N$52</f>
        <v>1125</v>
      </c>
      <c r="N42" s="158"/>
      <c r="O42" s="158"/>
      <c r="P42" s="158">
        <f>'実質公債費比率（分子）の構造'!O$52</f>
        <v>1102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16</v>
      </c>
      <c r="O44" s="158"/>
      <c r="P44" s="158"/>
    </row>
    <row r="45" spans="1:16" x14ac:dyDescent="0.15">
      <c r="A45" s="158" t="s">
        <v>63</v>
      </c>
      <c r="B45" s="158">
        <f>'実質公債費比率（分子）の構造'!K$49</f>
        <v>36</v>
      </c>
      <c r="C45" s="158"/>
      <c r="D45" s="158"/>
      <c r="E45" s="158">
        <f>'実質公債費比率（分子）の構造'!L$49</f>
        <v>36</v>
      </c>
      <c r="F45" s="158"/>
      <c r="G45" s="158"/>
      <c r="H45" s="158">
        <f>'実質公債費比率（分子）の構造'!M$49</f>
        <v>60</v>
      </c>
      <c r="I45" s="158"/>
      <c r="J45" s="158"/>
      <c r="K45" s="158">
        <f>'実質公債費比率（分子）の構造'!N$49</f>
        <v>59</v>
      </c>
      <c r="L45" s="158"/>
      <c r="M45" s="158"/>
      <c r="N45" s="158">
        <f>'実質公債費比率（分子）の構造'!O$49</f>
        <v>58</v>
      </c>
      <c r="O45" s="158"/>
      <c r="P45" s="158"/>
    </row>
    <row r="46" spans="1:16" x14ac:dyDescent="0.15">
      <c r="A46" s="158" t="s">
        <v>64</v>
      </c>
      <c r="B46" s="158">
        <f>'実質公債費比率（分子）の構造'!K$48</f>
        <v>58</v>
      </c>
      <c r="C46" s="158"/>
      <c r="D46" s="158"/>
      <c r="E46" s="158">
        <f>'実質公債費比率（分子）の構造'!L$48</f>
        <v>56</v>
      </c>
      <c r="F46" s="158"/>
      <c r="G46" s="158"/>
      <c r="H46" s="158">
        <f>'実質公債費比率（分子）の構造'!M$48</f>
        <v>53</v>
      </c>
      <c r="I46" s="158"/>
      <c r="J46" s="158"/>
      <c r="K46" s="158">
        <f>'実質公債費比率（分子）の構造'!N$48</f>
        <v>46</v>
      </c>
      <c r="L46" s="158"/>
      <c r="M46" s="158"/>
      <c r="N46" s="158">
        <f>'実質公債費比率（分子）の構造'!O$48</f>
        <v>40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1382</v>
      </c>
      <c r="C49" s="158"/>
      <c r="D49" s="158"/>
      <c r="E49" s="158">
        <f>'実質公債費比率（分子）の構造'!L$45</f>
        <v>1382</v>
      </c>
      <c r="F49" s="158"/>
      <c r="G49" s="158"/>
      <c r="H49" s="158">
        <f>'実質公債費比率（分子）の構造'!M$45</f>
        <v>1416</v>
      </c>
      <c r="I49" s="158"/>
      <c r="J49" s="158"/>
      <c r="K49" s="158">
        <f>'実質公債費比率（分子）の構造'!N$45</f>
        <v>1433</v>
      </c>
      <c r="L49" s="158"/>
      <c r="M49" s="158"/>
      <c r="N49" s="158">
        <f>'実質公債費比率（分子）の構造'!O$45</f>
        <v>1446</v>
      </c>
      <c r="O49" s="158"/>
      <c r="P49" s="158"/>
    </row>
    <row r="50" spans="1:16" x14ac:dyDescent="0.15">
      <c r="A50" s="158" t="s">
        <v>67</v>
      </c>
      <c r="B50" s="158" t="e">
        <f>NA()</f>
        <v>#N/A</v>
      </c>
      <c r="C50" s="158">
        <f>IF(ISNUMBER('実質公債費比率（分子）の構造'!K$53),'実質公債費比率（分子）の構造'!K$53,NA())</f>
        <v>361</v>
      </c>
      <c r="D50" s="158" t="e">
        <f>NA()</f>
        <v>#N/A</v>
      </c>
      <c r="E50" s="158" t="e">
        <f>NA()</f>
        <v>#N/A</v>
      </c>
      <c r="F50" s="158">
        <f>IF(ISNUMBER('実質公債費比率（分子）の構造'!L$53),'実質公債費比率（分子）の構造'!L$53,NA())</f>
        <v>355</v>
      </c>
      <c r="G50" s="158" t="e">
        <f>NA()</f>
        <v>#N/A</v>
      </c>
      <c r="H50" s="158" t="e">
        <f>NA()</f>
        <v>#N/A</v>
      </c>
      <c r="I50" s="158">
        <f>IF(ISNUMBER('実質公債費比率（分子）の構造'!M$53),'実質公債費比率（分子）の構造'!M$53,NA())</f>
        <v>399</v>
      </c>
      <c r="J50" s="158" t="e">
        <f>NA()</f>
        <v>#N/A</v>
      </c>
      <c r="K50" s="158" t="e">
        <f>NA()</f>
        <v>#N/A</v>
      </c>
      <c r="L50" s="158">
        <f>IF(ISNUMBER('実質公債費比率（分子）の構造'!N$53),'実質公債費比率（分子）の構造'!N$53,NA())</f>
        <v>415</v>
      </c>
      <c r="M50" s="158" t="e">
        <f>NA()</f>
        <v>#N/A</v>
      </c>
      <c r="N50" s="158" t="e">
        <f>NA()</f>
        <v>#N/A</v>
      </c>
      <c r="O50" s="158">
        <f>IF(ISNUMBER('実質公債費比率（分子）の構造'!O$53),'実質公債費比率（分子）の構造'!O$53,NA())</f>
        <v>458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10992</v>
      </c>
      <c r="E56" s="157"/>
      <c r="F56" s="157"/>
      <c r="G56" s="157">
        <f>'将来負担比率（分子）の構造'!J$52</f>
        <v>10519</v>
      </c>
      <c r="H56" s="157"/>
      <c r="I56" s="157"/>
      <c r="J56" s="157">
        <f>'将来負担比率（分子）の構造'!K$52</f>
        <v>10009</v>
      </c>
      <c r="K56" s="157"/>
      <c r="L56" s="157"/>
      <c r="M56" s="157">
        <f>'将来負担比率（分子）の構造'!L$52</f>
        <v>9644</v>
      </c>
      <c r="N56" s="157"/>
      <c r="O56" s="157"/>
      <c r="P56" s="157">
        <f>'将来負担比率（分子）の構造'!M$52</f>
        <v>9162</v>
      </c>
    </row>
    <row r="57" spans="1:16" x14ac:dyDescent="0.15">
      <c r="A57" s="157" t="s">
        <v>42</v>
      </c>
      <c r="B57" s="157"/>
      <c r="C57" s="157"/>
      <c r="D57" s="157">
        <f>'将来負担比率（分子）の構造'!I$51</f>
        <v>21</v>
      </c>
      <c r="E57" s="157"/>
      <c r="F57" s="157"/>
      <c r="G57" s="157">
        <f>'将来負担比率（分子）の構造'!J$51</f>
        <v>7</v>
      </c>
      <c r="H57" s="157"/>
      <c r="I57" s="157"/>
      <c r="J57" s="157">
        <f>'将来負担比率（分子）の構造'!K$51</f>
        <v>1</v>
      </c>
      <c r="K57" s="157"/>
      <c r="L57" s="157"/>
      <c r="M57" s="157">
        <f>'将来負担比率（分子）の構造'!L$51</f>
        <v>1</v>
      </c>
      <c r="N57" s="157"/>
      <c r="O57" s="157"/>
      <c r="P57" s="157">
        <f>'将来負担比率（分子）の構造'!M$51</f>
        <v>0</v>
      </c>
    </row>
    <row r="58" spans="1:16" x14ac:dyDescent="0.15">
      <c r="A58" s="157" t="s">
        <v>41</v>
      </c>
      <c r="B58" s="157"/>
      <c r="C58" s="157"/>
      <c r="D58" s="157">
        <f>'将来負担比率（分子）の構造'!I$50</f>
        <v>4415</v>
      </c>
      <c r="E58" s="157"/>
      <c r="F58" s="157"/>
      <c r="G58" s="157">
        <f>'将来負担比率（分子）の構造'!J$50</f>
        <v>4592</v>
      </c>
      <c r="H58" s="157"/>
      <c r="I58" s="157"/>
      <c r="J58" s="157">
        <f>'将来負担比率（分子）の構造'!K$50</f>
        <v>4409</v>
      </c>
      <c r="K58" s="157"/>
      <c r="L58" s="157"/>
      <c r="M58" s="157">
        <f>'将来負担比率（分子）の構造'!L$50</f>
        <v>3845</v>
      </c>
      <c r="N58" s="157"/>
      <c r="O58" s="157"/>
      <c r="P58" s="157">
        <f>'将来負担比率（分子）の構造'!M$50</f>
        <v>3554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2118</v>
      </c>
      <c r="C62" s="157"/>
      <c r="D62" s="157"/>
      <c r="E62" s="157">
        <f>'将来負担比率（分子）の構造'!J$45</f>
        <v>2104</v>
      </c>
      <c r="F62" s="157"/>
      <c r="G62" s="157"/>
      <c r="H62" s="157">
        <f>'将来負担比率（分子）の構造'!K$45</f>
        <v>2112</v>
      </c>
      <c r="I62" s="157"/>
      <c r="J62" s="157"/>
      <c r="K62" s="157">
        <f>'将来負担比率（分子）の構造'!L$45</f>
        <v>2111</v>
      </c>
      <c r="L62" s="157"/>
      <c r="M62" s="157"/>
      <c r="N62" s="157">
        <f>'将来負担比率（分子）の構造'!M$45</f>
        <v>2101</v>
      </c>
      <c r="O62" s="157"/>
      <c r="P62" s="157"/>
    </row>
    <row r="63" spans="1:16" x14ac:dyDescent="0.15">
      <c r="A63" s="157" t="s">
        <v>34</v>
      </c>
      <c r="B63" s="157">
        <f>'将来負担比率（分子）の構造'!I$44</f>
        <v>614</v>
      </c>
      <c r="C63" s="157"/>
      <c r="D63" s="157"/>
      <c r="E63" s="157">
        <f>'将来負担比率（分子）の構造'!J$44</f>
        <v>577</v>
      </c>
      <c r="F63" s="157"/>
      <c r="G63" s="157"/>
      <c r="H63" s="157">
        <f>'将来負担比率（分子）の構造'!K$44</f>
        <v>516</v>
      </c>
      <c r="I63" s="157"/>
      <c r="J63" s="157"/>
      <c r="K63" s="157">
        <f>'将来負担比率（分子）の構造'!L$44</f>
        <v>474</v>
      </c>
      <c r="L63" s="157"/>
      <c r="M63" s="157"/>
      <c r="N63" s="157">
        <f>'将来負担比率（分子）の構造'!M$44</f>
        <v>462</v>
      </c>
      <c r="O63" s="157"/>
      <c r="P63" s="157"/>
    </row>
    <row r="64" spans="1:16" x14ac:dyDescent="0.15">
      <c r="A64" s="157" t="s">
        <v>33</v>
      </c>
      <c r="B64" s="157">
        <f>'将来負担比率（分子）の構造'!I$43</f>
        <v>626</v>
      </c>
      <c r="C64" s="157"/>
      <c r="D64" s="157"/>
      <c r="E64" s="157">
        <f>'将来負担比率（分子）の構造'!J$43</f>
        <v>532</v>
      </c>
      <c r="F64" s="157"/>
      <c r="G64" s="157"/>
      <c r="H64" s="157">
        <f>'将来負担比率（分子）の構造'!K$43</f>
        <v>516</v>
      </c>
      <c r="I64" s="157"/>
      <c r="J64" s="157"/>
      <c r="K64" s="157">
        <f>'将来負担比率（分子）の構造'!L$43</f>
        <v>494</v>
      </c>
      <c r="L64" s="157"/>
      <c r="M64" s="157"/>
      <c r="N64" s="157">
        <f>'将来負担比率（分子）の構造'!M$43</f>
        <v>459</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13106</v>
      </c>
      <c r="C66" s="157"/>
      <c r="D66" s="157"/>
      <c r="E66" s="157">
        <f>'将来負担比率（分子）の構造'!J$41</f>
        <v>12595</v>
      </c>
      <c r="F66" s="157"/>
      <c r="G66" s="157"/>
      <c r="H66" s="157">
        <f>'将来負担比率（分子）の構造'!K$41</f>
        <v>12014</v>
      </c>
      <c r="I66" s="157"/>
      <c r="J66" s="157"/>
      <c r="K66" s="157">
        <f>'将来負担比率（分子）の構造'!L$41</f>
        <v>11339</v>
      </c>
      <c r="L66" s="157"/>
      <c r="M66" s="157"/>
      <c r="N66" s="157">
        <f>'将来負担比率（分子）の構造'!M$41</f>
        <v>10936</v>
      </c>
      <c r="O66" s="157"/>
      <c r="P66" s="157"/>
    </row>
    <row r="67" spans="1:16" x14ac:dyDescent="0.15">
      <c r="A67" s="157" t="s">
        <v>71</v>
      </c>
      <c r="B67" s="157" t="e">
        <f>NA()</f>
        <v>#N/A</v>
      </c>
      <c r="C67" s="157">
        <f>IF(ISNUMBER('将来負担比率（分子）の構造'!I$53), IF('将来負担比率（分子）の構造'!I$53 &lt; 0, 0, '将来負担比率（分子）の構造'!I$53), NA())</f>
        <v>1036</v>
      </c>
      <c r="D67" s="157" t="e">
        <f>NA()</f>
        <v>#N/A</v>
      </c>
      <c r="E67" s="157" t="e">
        <f>NA()</f>
        <v>#N/A</v>
      </c>
      <c r="F67" s="157">
        <f>IF(ISNUMBER('将来負担比率（分子）の構造'!J$53), IF('将来負担比率（分子）の構造'!J$53 &lt; 0, 0, '将来負担比率（分子）の構造'!J$53), NA())</f>
        <v>689</v>
      </c>
      <c r="G67" s="157" t="e">
        <f>NA()</f>
        <v>#N/A</v>
      </c>
      <c r="H67" s="157" t="e">
        <f>NA()</f>
        <v>#N/A</v>
      </c>
      <c r="I67" s="157">
        <f>IF(ISNUMBER('将来負担比率（分子）の構造'!K$53), IF('将来負担比率（分子）の構造'!K$53 &lt; 0, 0, '将来負担比率（分子）の構造'!K$53), NA())</f>
        <v>739</v>
      </c>
      <c r="J67" s="157" t="e">
        <f>NA()</f>
        <v>#N/A</v>
      </c>
      <c r="K67" s="157" t="e">
        <f>NA()</f>
        <v>#N/A</v>
      </c>
      <c r="L67" s="157">
        <f>IF(ISNUMBER('将来負担比率（分子）の構造'!L$53), IF('将来負担比率（分子）の構造'!L$53 &lt; 0, 0, '将来負担比率（分子）の構造'!L$53), NA())</f>
        <v>928</v>
      </c>
      <c r="M67" s="157" t="e">
        <f>NA()</f>
        <v>#N/A</v>
      </c>
      <c r="N67" s="157" t="e">
        <f>NA()</f>
        <v>#N/A</v>
      </c>
      <c r="O67" s="157">
        <f>IF(ISNUMBER('将来負担比率（分子）の構造'!M$53), IF('将来負担比率（分子）の構造'!M$53 &lt; 0, 0, '将来負担比率（分子）の構造'!M$53), NA())</f>
        <v>1242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1443</v>
      </c>
      <c r="C72" s="161">
        <f>基金残高に係る経年分析!G55</f>
        <v>1293</v>
      </c>
      <c r="D72" s="161">
        <f>基金残高に係る経年分析!H55</f>
        <v>1499</v>
      </c>
    </row>
    <row r="73" spans="1:16" x14ac:dyDescent="0.15">
      <c r="A73" s="160" t="s">
        <v>74</v>
      </c>
      <c r="B73" s="161">
        <f>基金残高に係る経年分析!F56</f>
        <v>1134</v>
      </c>
      <c r="C73" s="161">
        <f>基金残高に係る経年分析!G56</f>
        <v>760</v>
      </c>
      <c r="D73" s="161">
        <f>基金残高に係る経年分析!H56</f>
        <v>292</v>
      </c>
    </row>
    <row r="74" spans="1:16" x14ac:dyDescent="0.15">
      <c r="A74" s="160" t="s">
        <v>75</v>
      </c>
      <c r="B74" s="161">
        <f>基金残高に係る経年分析!F57</f>
        <v>2809</v>
      </c>
      <c r="C74" s="161">
        <f>基金残高に係る経年分析!G57</f>
        <v>2579</v>
      </c>
      <c r="D74" s="161">
        <f>基金残高に係る経年分析!H57</f>
        <v>2348</v>
      </c>
    </row>
  </sheetData>
  <sheetProtection algorithmName="SHA-512" hashValue="UaGQMRM9o4KCWpDONVMfcxmrm0/2/OFJTnnS/vJNd5sDHs9Ch7SOuMKhi2MWROXG20EQT816WUAVhvflB9opLw==" saltValue="IIOhE9zyryLgnq2WBPqIv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2026-03-09T08:13:20Z</cp:lastPrinted>
  <dcterms:created xsi:type="dcterms:W3CDTF">2026-02-23T07:23:40Z</dcterms:created>
  <dcterms:modified xsi:type="dcterms:W3CDTF">2026-09-16T04:19:15Z</dcterms:modified>
  <cp:category/>
</cp:coreProperties>
</file>