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80\財政課共有hdd\管財係\■管財契約担当\1.入札関係\0.入札関係\4.財政課\0.業務委託等(毎年)\R06\13.清掃業務（本庁･支所）\1.清掃（本庁）\本庁図面\"/>
    </mc:Choice>
  </mc:AlternateContent>
  <xr:revisionPtr revIDLastSave="0" documentId="13_ncr:1_{78BA6780-C26B-41A8-8000-DE1AAA8AE60C}" xr6:coauthVersionLast="46" xr6:coauthVersionMax="46" xr10:uidLastSave="{00000000-0000-0000-0000-000000000000}"/>
  <bookViews>
    <workbookView xWindow="-120" yWindow="-120" windowWidth="29040" windowHeight="15720" tabRatio="685" activeTab="4" xr2:uid="{587D5376-FACD-490A-A18D-B0759DBF46F9}"/>
  </bookViews>
  <sheets>
    <sheet name="本庁　計" sheetId="13" r:id="rId1"/>
    <sheet name="本庁(洗浄ワックス)" sheetId="8" r:id="rId2"/>
    <sheet name="本庁(ガラス) " sheetId="3" r:id="rId3"/>
    <sheet name="本庁(トイレ・給湯室)" sheetId="7" r:id="rId4"/>
    <sheet name="本庁(絨毯)" sheetId="6" r:id="rId5"/>
    <sheet name="図面" sheetId="15" r:id="rId6"/>
  </sheets>
  <definedNames>
    <definedName name="_xlnm.Print_Area" localSheetId="2">'本庁(ガラス) '!$A$1:$J$41</definedName>
    <definedName name="_xlnm.Print_Area" localSheetId="3">'本庁(トイレ・給湯室)'!$A$1:$J$20</definedName>
    <definedName name="_xlnm.Print_Area" localSheetId="1">'本庁(洗浄ワックス)'!$A$1:$J$46</definedName>
    <definedName name="_xlnm.Print_Area" localSheetId="4">'本庁(絨毯)'!$A$1:$J$34</definedName>
    <definedName name="_xlnm.Print_Titles" localSheetId="2">'本庁(ガラス) '!$1:$1</definedName>
    <definedName name="_xlnm.Print_Titles" localSheetId="1">'本庁(洗浄ワックス)'!$1:$1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3" l="1"/>
  <c r="F5" i="13" s="1"/>
  <c r="D4" i="13"/>
  <c r="D3" i="13"/>
  <c r="F4" i="13"/>
  <c r="D2" i="13"/>
  <c r="F3" i="13"/>
  <c r="F2" i="13"/>
  <c r="I10" i="7"/>
  <c r="I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44" i="8"/>
  <c r="I42" i="8"/>
  <c r="I43" i="8"/>
  <c r="I40" i="8"/>
  <c r="I30" i="6"/>
  <c r="I31" i="6"/>
  <c r="I29" i="6"/>
  <c r="I28" i="6"/>
  <c r="I27" i="6"/>
  <c r="I26" i="6"/>
  <c r="I25" i="6"/>
  <c r="I24" i="6"/>
  <c r="I20" i="6"/>
  <c r="I21" i="6"/>
  <c r="I22" i="6"/>
  <c r="I19" i="6"/>
  <c r="I18" i="6"/>
  <c r="I17" i="6"/>
  <c r="I16" i="6"/>
  <c r="I15" i="6"/>
  <c r="I14" i="6"/>
  <c r="I12" i="6"/>
  <c r="I11" i="6"/>
  <c r="I10" i="6"/>
  <c r="I9" i="6"/>
  <c r="I17" i="7"/>
  <c r="I16" i="7"/>
  <c r="I14" i="7"/>
  <c r="I13" i="7"/>
  <c r="I12" i="7"/>
  <c r="I9" i="7"/>
  <c r="I8" i="7"/>
  <c r="I3" i="7"/>
  <c r="I4" i="7"/>
  <c r="I5" i="7"/>
  <c r="I6" i="7"/>
  <c r="I2" i="7"/>
  <c r="I39" i="8"/>
  <c r="I41" i="8"/>
  <c r="I38" i="8"/>
  <c r="I37" i="8"/>
  <c r="I35" i="8"/>
  <c r="I34" i="8"/>
  <c r="I33" i="8"/>
  <c r="I32" i="8"/>
  <c r="I30" i="8"/>
  <c r="I29" i="8"/>
  <c r="I28" i="8"/>
  <c r="I27" i="8"/>
  <c r="I26" i="8"/>
  <c r="I25" i="8"/>
  <c r="I24" i="8"/>
  <c r="I38" i="3"/>
  <c r="I37" i="3"/>
  <c r="I36" i="3"/>
  <c r="I35" i="3"/>
  <c r="I34" i="3"/>
  <c r="I33" i="3"/>
  <c r="I32" i="3"/>
  <c r="I29" i="3"/>
  <c r="I30" i="3"/>
  <c r="I28" i="3"/>
  <c r="I27" i="3"/>
  <c r="I26" i="3"/>
  <c r="I23" i="3"/>
  <c r="I24" i="3"/>
  <c r="I22" i="3"/>
  <c r="I19" i="3"/>
  <c r="I18" i="3"/>
  <c r="I15" i="3"/>
  <c r="I17" i="3"/>
  <c r="I16" i="3"/>
  <c r="I10" i="3"/>
  <c r="I11" i="3"/>
  <c r="I12" i="3"/>
  <c r="I13" i="3"/>
  <c r="I14" i="3"/>
  <c r="I9" i="3"/>
  <c r="I8" i="3"/>
  <c r="I6" i="3"/>
  <c r="I5" i="3"/>
  <c r="I3" i="3"/>
  <c r="I4" i="3"/>
  <c r="I2" i="3"/>
  <c r="I3" i="6"/>
  <c r="I4" i="6"/>
  <c r="I5" i="6"/>
  <c r="I6" i="6"/>
  <c r="I7" i="6"/>
  <c r="I2" i="6"/>
  <c r="I25" i="3"/>
  <c r="I13" i="6" l="1"/>
  <c r="E33" i="6" s="1"/>
  <c r="I32" i="6"/>
  <c r="C34" i="6" s="1"/>
  <c r="I15" i="7"/>
  <c r="G19" i="7" s="1"/>
  <c r="I11" i="7"/>
  <c r="E19" i="7" s="1"/>
  <c r="I18" i="7"/>
  <c r="I23" i="8"/>
  <c r="C45" i="8" s="1"/>
  <c r="C46" i="8"/>
  <c r="I36" i="8"/>
  <c r="G45" i="8" s="1"/>
  <c r="I31" i="8"/>
  <c r="E45" i="8" s="1"/>
  <c r="I23" i="6"/>
  <c r="G33" i="6" s="1"/>
  <c r="I7" i="7"/>
  <c r="C19" i="7" s="1"/>
  <c r="I39" i="3"/>
  <c r="I31" i="3"/>
  <c r="I20" i="3"/>
  <c r="C21" i="3" s="1"/>
  <c r="I7" i="3"/>
  <c r="C8" i="3" s="1"/>
  <c r="I8" i="6"/>
  <c r="C33" i="6" s="1"/>
  <c r="G40" i="3"/>
  <c r="E41" i="3"/>
  <c r="C20" i="7"/>
  <c r="I21" i="3" l="1"/>
  <c r="E40" i="3" s="1"/>
  <c r="I34" i="6"/>
  <c r="C40" i="3"/>
  <c r="I46" i="8"/>
  <c r="I20" i="7"/>
  <c r="C32" i="3"/>
  <c r="C41" i="3" s="1"/>
  <c r="I41" i="3" l="1"/>
</calcChain>
</file>

<file path=xl/sharedStrings.xml><?xml version="1.0" encoding="utf-8"?>
<sst xmlns="http://schemas.openxmlformats.org/spreadsheetml/2006/main" count="410" uniqueCount="111">
  <si>
    <t>×</t>
    <phoneticPr fontId="1"/>
  </si>
  <si>
    <t>=</t>
    <phoneticPr fontId="1"/>
  </si>
  <si>
    <t>階段部</t>
    <rPh sb="0" eb="3">
      <t>カイダンブ</t>
    </rPh>
    <phoneticPr fontId="1"/>
  </si>
  <si>
    <t>給湯室</t>
    <rPh sb="0" eb="3">
      <t>キュウトウシツ</t>
    </rPh>
    <phoneticPr fontId="1"/>
  </si>
  <si>
    <t>301会議室</t>
    <rPh sb="3" eb="6">
      <t>カイギシツ</t>
    </rPh>
    <phoneticPr fontId="1"/>
  </si>
  <si>
    <t>廊下</t>
    <rPh sb="0" eb="2">
      <t>ロウカ</t>
    </rPh>
    <phoneticPr fontId="1"/>
  </si>
  <si>
    <t>1F</t>
    <phoneticPr fontId="1"/>
  </si>
  <si>
    <t>2F</t>
    <phoneticPr fontId="1"/>
  </si>
  <si>
    <t>3F</t>
    <phoneticPr fontId="1"/>
  </si>
  <si>
    <t>風除室・自動ﾄﾞｱ</t>
    <rPh sb="0" eb="3">
      <t>フウジョシツ</t>
    </rPh>
    <rPh sb="4" eb="6">
      <t>ジドウ</t>
    </rPh>
    <phoneticPr fontId="1"/>
  </si>
  <si>
    <t>会議室</t>
    <rPh sb="0" eb="3">
      <t>カイギシツ</t>
    </rPh>
    <phoneticPr fontId="1"/>
  </si>
  <si>
    <t>事務室</t>
    <rPh sb="0" eb="3">
      <t>ジムシツ</t>
    </rPh>
    <phoneticPr fontId="1"/>
  </si>
  <si>
    <t>応接室</t>
    <rPh sb="0" eb="3">
      <t>オウセツシツ</t>
    </rPh>
    <phoneticPr fontId="1"/>
  </si>
  <si>
    <t>201会議室</t>
    <rPh sb="3" eb="6">
      <t>カイギシツ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</si>
  <si>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</si>
  <si>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</si>
  <si>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</si>
  <si>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+</t>
    <phoneticPr fontId="1"/>
  </si>
  <si>
    <t>更衣室・書庫</t>
    <rPh sb="0" eb="3">
      <t>コウイシツ</t>
    </rPh>
    <rPh sb="4" eb="6">
      <t>ショコ</t>
    </rPh>
    <phoneticPr fontId="1"/>
  </si>
  <si>
    <t>トイレ①</t>
    <phoneticPr fontId="1"/>
  </si>
  <si>
    <t>トイレ②</t>
    <phoneticPr fontId="1"/>
  </si>
  <si>
    <t>2F書庫</t>
    <rPh sb="2" eb="4">
      <t>ショコ</t>
    </rPh>
    <phoneticPr fontId="1"/>
  </si>
  <si>
    <t>2F書庫除く</t>
    <rPh sb="2" eb="4">
      <t>ショコ</t>
    </rPh>
    <rPh sb="4" eb="5">
      <t>ノゾ</t>
    </rPh>
    <phoneticPr fontId="1"/>
  </si>
  <si>
    <t>町民ホール入口</t>
    <rPh sb="0" eb="2">
      <t>チョウミン</t>
    </rPh>
    <rPh sb="5" eb="7">
      <t>イリグチ</t>
    </rPh>
    <phoneticPr fontId="1"/>
  </si>
  <si>
    <t>職員玄関</t>
    <rPh sb="0" eb="2">
      <t>ショクイン</t>
    </rPh>
    <rPh sb="2" eb="4">
      <t>ゲンカン</t>
    </rPh>
    <phoneticPr fontId="1"/>
  </si>
  <si>
    <t>職員玄関(控除)</t>
    <rPh sb="0" eb="2">
      <t>ショクイン</t>
    </rPh>
    <rPh sb="2" eb="4">
      <t>ゲンカン</t>
    </rPh>
    <rPh sb="5" eb="7">
      <t>コウジョ</t>
    </rPh>
    <phoneticPr fontId="1"/>
  </si>
  <si>
    <t>選挙倉庫</t>
    <rPh sb="0" eb="4">
      <t>センキョソウコ</t>
    </rPh>
    <phoneticPr fontId="1"/>
  </si>
  <si>
    <t>倉庫</t>
    <rPh sb="0" eb="2">
      <t>ソウコ</t>
    </rPh>
    <phoneticPr fontId="1"/>
  </si>
  <si>
    <t>印刷室</t>
    <phoneticPr fontId="1"/>
  </si>
  <si>
    <t>守衛室</t>
    <rPh sb="0" eb="3">
      <t>シュエイシツ</t>
    </rPh>
    <phoneticPr fontId="1"/>
  </si>
  <si>
    <t>厚生室</t>
    <rPh sb="0" eb="2">
      <t>コウセイ</t>
    </rPh>
    <rPh sb="2" eb="3">
      <t>シツ</t>
    </rPh>
    <phoneticPr fontId="1"/>
  </si>
  <si>
    <t>101会議室</t>
    <rPh sb="3" eb="6">
      <t>カイギシツ</t>
    </rPh>
    <phoneticPr fontId="1"/>
  </si>
  <si>
    <t>保健福祉課</t>
    <rPh sb="0" eb="5">
      <t>ホケンフクシカ</t>
    </rPh>
    <phoneticPr fontId="1"/>
  </si>
  <si>
    <t>住民課</t>
    <rPh sb="0" eb="3">
      <t>ジュウミンカ</t>
    </rPh>
    <phoneticPr fontId="1"/>
  </si>
  <si>
    <t>金融機関</t>
    <rPh sb="0" eb="4">
      <t>キンユウキカン</t>
    </rPh>
    <phoneticPr fontId="1"/>
  </si>
  <si>
    <t>出納室</t>
    <rPh sb="0" eb="3">
      <t>スイトウシツ</t>
    </rPh>
    <phoneticPr fontId="1"/>
  </si>
  <si>
    <t>税務課</t>
    <rPh sb="0" eb="3">
      <t>ゼイムカ</t>
    </rPh>
    <phoneticPr fontId="1"/>
  </si>
  <si>
    <t>商工観光課</t>
    <rPh sb="0" eb="5">
      <t>ショウコウカンコウカ</t>
    </rPh>
    <phoneticPr fontId="1"/>
  </si>
  <si>
    <t>農林水産課</t>
    <rPh sb="0" eb="5">
      <t>ノウリンスイサンカ</t>
    </rPh>
    <phoneticPr fontId="1"/>
  </si>
  <si>
    <t>建設課</t>
    <rPh sb="0" eb="3">
      <t>ケンセツカ</t>
    </rPh>
    <phoneticPr fontId="1"/>
  </si>
  <si>
    <t>教育長室</t>
    <rPh sb="0" eb="3">
      <t>キョウイクチョウ</t>
    </rPh>
    <rPh sb="3" eb="4">
      <t>シツ</t>
    </rPh>
    <phoneticPr fontId="1"/>
  </si>
  <si>
    <t>学校教育・生涯学習課</t>
    <rPh sb="0" eb="4">
      <t>ガッコウキョウイク</t>
    </rPh>
    <rPh sb="5" eb="10">
      <t>ショウガイガクシュウカ</t>
    </rPh>
    <phoneticPr fontId="1"/>
  </si>
  <si>
    <t>危機管理課</t>
    <rPh sb="0" eb="5">
      <t>キキカンリカ</t>
    </rPh>
    <phoneticPr fontId="1"/>
  </si>
  <si>
    <t>企画課</t>
    <rPh sb="0" eb="3">
      <t>キカクカ</t>
    </rPh>
    <phoneticPr fontId="1"/>
  </si>
  <si>
    <t>総務・財政課</t>
    <rPh sb="0" eb="2">
      <t>ソウム</t>
    </rPh>
    <rPh sb="3" eb="6">
      <t>ザイセイカ</t>
    </rPh>
    <phoneticPr fontId="1"/>
  </si>
  <si>
    <t>監査員室</t>
    <rPh sb="0" eb="2">
      <t>カンサ</t>
    </rPh>
    <rPh sb="2" eb="3">
      <t>イン</t>
    </rPh>
    <rPh sb="3" eb="4">
      <t>シツ</t>
    </rPh>
    <phoneticPr fontId="1"/>
  </si>
  <si>
    <t>副町長室</t>
    <rPh sb="0" eb="1">
      <t>フク</t>
    </rPh>
    <rPh sb="1" eb="4">
      <t>チョウチョウシツ</t>
    </rPh>
    <phoneticPr fontId="1"/>
  </si>
  <si>
    <t>町長室</t>
    <rPh sb="0" eb="3">
      <t>チョウチョウシツ</t>
    </rPh>
    <phoneticPr fontId="1"/>
  </si>
  <si>
    <t>4F</t>
    <phoneticPr fontId="1"/>
  </si>
  <si>
    <t>サーバー室</t>
    <rPh sb="4" eb="5">
      <t>シツ</t>
    </rPh>
    <phoneticPr fontId="1"/>
  </si>
  <si>
    <t>防災無線室</t>
    <rPh sb="0" eb="5">
      <t>ボウサイムセンシツ</t>
    </rPh>
    <phoneticPr fontId="1"/>
  </si>
  <si>
    <t>第1委員会室</t>
    <rPh sb="0" eb="1">
      <t>ダイ</t>
    </rPh>
    <rPh sb="2" eb="6">
      <t>イインカイシツ</t>
    </rPh>
    <phoneticPr fontId="1"/>
  </si>
  <si>
    <t>第2委員会室</t>
    <rPh sb="0" eb="1">
      <t>ダイ</t>
    </rPh>
    <rPh sb="2" eb="6">
      <t>イインカイシツ</t>
    </rPh>
    <phoneticPr fontId="1"/>
  </si>
  <si>
    <t>議員控室</t>
    <rPh sb="0" eb="2">
      <t>ギイン</t>
    </rPh>
    <rPh sb="2" eb="4">
      <t>ヒカエシツ</t>
    </rPh>
    <phoneticPr fontId="1"/>
  </si>
  <si>
    <t>m2</t>
    <phoneticPr fontId="1"/>
  </si>
  <si>
    <t>トイレ(住民課書庫前)</t>
    <rPh sb="4" eb="7">
      <t>ジュウミンカ</t>
    </rPh>
    <rPh sb="7" eb="9">
      <t>ショコ</t>
    </rPh>
    <rPh sb="9" eb="10">
      <t>マエ</t>
    </rPh>
    <phoneticPr fontId="1"/>
  </si>
  <si>
    <t>トイレ(税務課前)</t>
    <rPh sb="4" eb="7">
      <t>ゼイムカ</t>
    </rPh>
    <rPh sb="7" eb="8">
      <t>マエ</t>
    </rPh>
    <phoneticPr fontId="1"/>
  </si>
  <si>
    <t>湯沸室(女子更衣室前)</t>
    <rPh sb="0" eb="3">
      <t>ユワカシシツ</t>
    </rPh>
    <rPh sb="4" eb="6">
      <t>ジョシ</t>
    </rPh>
    <rPh sb="6" eb="10">
      <t>コウイシツマエ</t>
    </rPh>
    <phoneticPr fontId="1"/>
  </si>
  <si>
    <t>湯沸室(展示ホール付近)</t>
    <rPh sb="0" eb="3">
      <t>ユワカシシツ</t>
    </rPh>
    <rPh sb="4" eb="6">
      <t>テンジ</t>
    </rPh>
    <rPh sb="9" eb="11">
      <t>フキン</t>
    </rPh>
    <phoneticPr fontId="1"/>
  </si>
  <si>
    <t>湯沸室(201会議室横)</t>
    <rPh sb="0" eb="3">
      <t>ユワカシシツ</t>
    </rPh>
    <rPh sb="7" eb="10">
      <t>カイギシツ</t>
    </rPh>
    <rPh sb="10" eb="11">
      <t>ヨコ</t>
    </rPh>
    <phoneticPr fontId="1"/>
  </si>
  <si>
    <t>サニタリー(町長室横)</t>
    <rPh sb="6" eb="8">
      <t>チョウチョウ</t>
    </rPh>
    <rPh sb="8" eb="9">
      <t>シツ</t>
    </rPh>
    <rPh sb="9" eb="10">
      <t>ヨコ</t>
    </rPh>
    <phoneticPr fontId="1"/>
  </si>
  <si>
    <t>トイレ(議員控室前)</t>
    <rPh sb="4" eb="6">
      <t>ギイン</t>
    </rPh>
    <rPh sb="6" eb="8">
      <t>ヒカエシツ</t>
    </rPh>
    <rPh sb="8" eb="9">
      <t>マエ</t>
    </rPh>
    <phoneticPr fontId="1"/>
  </si>
  <si>
    <t>通路</t>
    <rPh sb="0" eb="2">
      <t>ツウロ</t>
    </rPh>
    <phoneticPr fontId="1"/>
  </si>
  <si>
    <t>相談室①</t>
    <rPh sb="0" eb="3">
      <t>ソウダンシツ</t>
    </rPh>
    <phoneticPr fontId="1"/>
  </si>
  <si>
    <t>相談室②</t>
    <rPh sb="0" eb="3">
      <t>ソウダンシツ</t>
    </rPh>
    <phoneticPr fontId="1"/>
  </si>
  <si>
    <t>男子更衣室</t>
    <rPh sb="0" eb="5">
      <t>ダンシコウイシツ</t>
    </rPh>
    <phoneticPr fontId="1"/>
  </si>
  <si>
    <t>階段(女子更衣室前)</t>
    <rPh sb="0" eb="2">
      <t>カイダン</t>
    </rPh>
    <rPh sb="3" eb="8">
      <t>ジョシコウイシツ</t>
    </rPh>
    <rPh sb="8" eb="9">
      <t>マエ</t>
    </rPh>
    <phoneticPr fontId="1"/>
  </si>
  <si>
    <t>階段(税務課前)</t>
    <rPh sb="0" eb="2">
      <t>カイダン</t>
    </rPh>
    <rPh sb="3" eb="5">
      <t>ゼイム</t>
    </rPh>
    <rPh sb="5" eb="6">
      <t>カ</t>
    </rPh>
    <rPh sb="6" eb="7">
      <t>マエ</t>
    </rPh>
    <phoneticPr fontId="1"/>
  </si>
  <si>
    <t>女子更衣室</t>
    <rPh sb="0" eb="5">
      <t>ジョシコウイシツ</t>
    </rPh>
    <phoneticPr fontId="1"/>
  </si>
  <si>
    <t>通路・相談室③</t>
    <rPh sb="0" eb="2">
      <t>ツウロ</t>
    </rPh>
    <rPh sb="3" eb="6">
      <t>ソウダンシツ</t>
    </rPh>
    <phoneticPr fontId="1"/>
  </si>
  <si>
    <t>階段(書庫前)</t>
    <rPh sb="0" eb="2">
      <t>カイダン</t>
    </rPh>
    <rPh sb="3" eb="5">
      <t>ショコ</t>
    </rPh>
    <rPh sb="5" eb="6">
      <t>マエ</t>
    </rPh>
    <phoneticPr fontId="1"/>
  </si>
  <si>
    <t>階段(202会議室前)</t>
    <rPh sb="0" eb="2">
      <t>カイダン</t>
    </rPh>
    <rPh sb="6" eb="9">
      <t>カイギシツ</t>
    </rPh>
    <rPh sb="9" eb="10">
      <t>マエ</t>
    </rPh>
    <phoneticPr fontId="1"/>
  </si>
  <si>
    <t>階段(監査員室前)</t>
    <rPh sb="0" eb="2">
      <t>カイダン</t>
    </rPh>
    <rPh sb="3" eb="5">
      <t>カンサ</t>
    </rPh>
    <rPh sb="5" eb="6">
      <t>イン</t>
    </rPh>
    <rPh sb="6" eb="7">
      <t>シツ</t>
    </rPh>
    <rPh sb="7" eb="8">
      <t>マエ</t>
    </rPh>
    <phoneticPr fontId="1"/>
  </si>
  <si>
    <t>サーバー室前室</t>
    <rPh sb="4" eb="5">
      <t>シツ</t>
    </rPh>
    <rPh sb="5" eb="7">
      <t>マエシツ</t>
    </rPh>
    <phoneticPr fontId="1"/>
  </si>
  <si>
    <t>階段(議員控室前)</t>
    <rPh sb="0" eb="2">
      <t>カイダン</t>
    </rPh>
    <rPh sb="3" eb="5">
      <t>ギイン</t>
    </rPh>
    <rPh sb="5" eb="7">
      <t>ヒカエシツ</t>
    </rPh>
    <rPh sb="7" eb="8">
      <t>マエ</t>
    </rPh>
    <phoneticPr fontId="1"/>
  </si>
  <si>
    <t>本庁(洗浄ワックス)</t>
    <rPh sb="0" eb="2">
      <t>ホンチョウ</t>
    </rPh>
    <rPh sb="3" eb="5">
      <t>センジョウ</t>
    </rPh>
    <phoneticPr fontId="1"/>
  </si>
  <si>
    <t>本庁(絨毯)</t>
    <rPh sb="0" eb="2">
      <t>ホンチョウ</t>
    </rPh>
    <rPh sb="3" eb="5">
      <t>ジュウタン</t>
    </rPh>
    <phoneticPr fontId="1"/>
  </si>
  <si>
    <t>本庁(トイレ・給湯室)</t>
    <rPh sb="0" eb="2">
      <t>ホンチョウ</t>
    </rPh>
    <rPh sb="7" eb="10">
      <t>キュウトウシツ</t>
    </rPh>
    <phoneticPr fontId="1"/>
  </si>
  <si>
    <t>ｸﾞﾗｳﾝﾄﾞ側
(両面)</t>
    <phoneticPr fontId="1"/>
  </si>
  <si>
    <t>ｸﾞﾗｳﾝﾄﾞ側
(片面)</t>
    <rPh sb="10" eb="11">
      <t>カタ</t>
    </rPh>
    <phoneticPr fontId="1"/>
  </si>
  <si>
    <t>駐車場側
(両面)</t>
    <phoneticPr fontId="1"/>
  </si>
  <si>
    <t>室　内
(両面)</t>
    <phoneticPr fontId="1"/>
  </si>
  <si>
    <t>室　内
(片面)</t>
    <phoneticPr fontId="1"/>
  </si>
  <si>
    <t>202会議室</t>
    <rPh sb="3" eb="6">
      <t>カイギシツ</t>
    </rPh>
    <phoneticPr fontId="1"/>
  </si>
  <si>
    <t>本庁（ガラス清掃）</t>
    <rPh sb="0" eb="2">
      <t>ホンチョウ</t>
    </rPh>
    <rPh sb="6" eb="8">
      <t>セイソウ</t>
    </rPh>
    <phoneticPr fontId="1"/>
  </si>
  <si>
    <t>本庁舎清掃業務</t>
    <rPh sb="0" eb="3">
      <t>ホンチョウシャ</t>
    </rPh>
    <rPh sb="3" eb="7">
      <t>セイソウギョウム</t>
    </rPh>
    <phoneticPr fontId="1"/>
  </si>
  <si>
    <t>洗浄ワックス</t>
    <rPh sb="0" eb="2">
      <t>センジョウ</t>
    </rPh>
    <phoneticPr fontId="1"/>
  </si>
  <si>
    <t>ガラス清掃</t>
    <rPh sb="3" eb="5">
      <t>セイソウ</t>
    </rPh>
    <phoneticPr fontId="1"/>
  </si>
  <si>
    <t>トイレ・給湯室清掃</t>
    <rPh sb="4" eb="7">
      <t>キュウトウシツ</t>
    </rPh>
    <rPh sb="7" eb="9">
      <t>セイソウ</t>
    </rPh>
    <phoneticPr fontId="1"/>
  </si>
  <si>
    <t>絨毯清掃</t>
    <rPh sb="0" eb="4">
      <t>ジュウタンセイソウ</t>
    </rPh>
    <phoneticPr fontId="1"/>
  </si>
  <si>
    <t>単位</t>
    <rPh sb="0" eb="2">
      <t>タンイ</t>
    </rPh>
    <phoneticPr fontId="1"/>
  </si>
  <si>
    <t>面積</t>
    <rPh sb="0" eb="2">
      <t>メンセキ</t>
    </rPh>
    <phoneticPr fontId="1"/>
  </si>
  <si>
    <t>回数</t>
    <rPh sb="0" eb="2">
      <t>カイスウ</t>
    </rPh>
    <phoneticPr fontId="1"/>
  </si>
  <si>
    <t>総面積</t>
    <rPh sb="0" eb="3">
      <t>ソウメンセキ</t>
    </rPh>
    <phoneticPr fontId="1"/>
  </si>
  <si>
    <t>摘要</t>
    <rPh sb="0" eb="2">
      <t>テキヨウ</t>
    </rPh>
    <phoneticPr fontId="1"/>
  </si>
  <si>
    <t>議会事務局</t>
    <rPh sb="0" eb="2">
      <t>ギカイ</t>
    </rPh>
    <rPh sb="2" eb="5">
      <t>ジムキョク</t>
    </rPh>
    <phoneticPr fontId="1"/>
  </si>
  <si>
    <t>正・副議長室</t>
    <rPh sb="0" eb="1">
      <t>セイ</t>
    </rPh>
    <rPh sb="2" eb="3">
      <t>フク</t>
    </rPh>
    <rPh sb="3" eb="6">
      <t>ギチョウシツ</t>
    </rPh>
    <phoneticPr fontId="1"/>
  </si>
  <si>
    <t>風呂</t>
    <rPh sb="0" eb="2">
      <t>フロ</t>
    </rPh>
    <phoneticPr fontId="1"/>
  </si>
  <si>
    <t>トイレ・湯沸し(商工観光課前)</t>
    <rPh sb="4" eb="5">
      <t>ユ</t>
    </rPh>
    <rPh sb="5" eb="6">
      <t>ワカ</t>
    </rPh>
    <rPh sb="8" eb="13">
      <t>ショウコウカンコウカ</t>
    </rPh>
    <rPh sb="13" eb="14">
      <t>マエ</t>
    </rPh>
    <phoneticPr fontId="1"/>
  </si>
  <si>
    <t>トイレ・湯沸し(危機管理課前)</t>
    <rPh sb="8" eb="10">
      <t>キキ</t>
    </rPh>
    <rPh sb="10" eb="12">
      <t>カンリ</t>
    </rPh>
    <rPh sb="12" eb="13">
      <t>カ</t>
    </rPh>
    <rPh sb="13" eb="14">
      <t>マエ</t>
    </rPh>
    <phoneticPr fontId="1"/>
  </si>
  <si>
    <t>トイレ(建設課前)</t>
    <rPh sb="4" eb="6">
      <t>ケンセツ</t>
    </rPh>
    <rPh sb="6" eb="7">
      <t>カ</t>
    </rPh>
    <rPh sb="7" eb="8">
      <t>マエ</t>
    </rPh>
    <phoneticPr fontId="1"/>
  </si>
  <si>
    <t>トイレ(総務課前)</t>
    <rPh sb="4" eb="6">
      <t>ソウム</t>
    </rPh>
    <rPh sb="6" eb="7">
      <t>カ</t>
    </rPh>
    <rPh sb="7" eb="8">
      <t>マエ</t>
    </rPh>
    <phoneticPr fontId="1"/>
  </si>
  <si>
    <t>トイレ・湯沸し(第1委員会室前)</t>
    <rPh sb="4" eb="6">
      <t>ユワカシ</t>
    </rPh>
    <rPh sb="8" eb="9">
      <t>ダイ</t>
    </rPh>
    <rPh sb="10" eb="13">
      <t>イインカイ</t>
    </rPh>
    <rPh sb="13" eb="14">
      <t>シツ</t>
    </rPh>
    <rPh sb="14" eb="15">
      <t>マエ</t>
    </rPh>
    <phoneticPr fontId="1"/>
  </si>
  <si>
    <t>管理人室</t>
    <rPh sb="0" eb="3">
      <t>カンリニン</t>
    </rPh>
    <rPh sb="3" eb="4">
      <t>シツ</t>
    </rPh>
    <phoneticPr fontId="1"/>
  </si>
  <si>
    <t>男子ロッカー</t>
    <rPh sb="0" eb="2">
      <t>ダンシ</t>
    </rPh>
    <phoneticPr fontId="1"/>
  </si>
  <si>
    <t>町民ホール</t>
    <rPh sb="0" eb="2">
      <t>チョウミン</t>
    </rPh>
    <phoneticPr fontId="1"/>
  </si>
  <si>
    <t>職員厚生室</t>
    <rPh sb="0" eb="2">
      <t>ショクイン</t>
    </rPh>
    <rPh sb="2" eb="5">
      <t>コウセイシツ</t>
    </rPh>
    <phoneticPr fontId="1"/>
  </si>
  <si>
    <t>控除</t>
    <rPh sb="0" eb="2">
      <t>コウジョ</t>
    </rPh>
    <phoneticPr fontId="1"/>
  </si>
  <si>
    <t>4F
・
屋上</t>
    <rPh sb="5" eb="7">
      <t>オクジョウ</t>
    </rPh>
    <phoneticPr fontId="1"/>
  </si>
  <si>
    <t>階段(屋上へ)</t>
    <rPh sb="0" eb="2">
      <t>カイダン</t>
    </rPh>
    <rPh sb="3" eb="5">
      <t>オクジョウ</t>
    </rPh>
    <phoneticPr fontId="1"/>
  </si>
  <si>
    <t>議場・前室等</t>
    <rPh sb="0" eb="2">
      <t>ギジョウ</t>
    </rPh>
    <rPh sb="3" eb="5">
      <t>マエシツ</t>
    </rPh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</si>
</sst>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vertical="center"/>
    </xf>
    <xf numFmtId="2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2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2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3" fillId="2" borderId="14" xfId="0" applyNumberFormat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vertical="center"/>
    </xf>
    <xf numFmtId="2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2" fontId="3" fillId="2" borderId="14" xfId="0" applyNumberFormat="1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2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2" borderId="8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2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" fontId="3" fillId="2" borderId="8" xfId="0" applyNumberFormat="1" applyFont="1" applyFill="1" applyBorder="1" applyAlignment="1">
      <alignment horizontal="right" vertical="center"/>
    </xf>
    <xf numFmtId="0" fontId="4" fillId="0" borderId="10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3" fillId="0" borderId="0" xfId="0" applyFont="1" applyBorder="1" applyAlignment="1">
      <alignment textRotation="255"/>
    </xf>
    <xf numFmtId="0" fontId="3" fillId="0" borderId="8" xfId="0" applyFont="1" applyBorder="1" applyAlignment="1">
      <alignment vertical="center"/>
    </xf>
    <xf numFmtId="2" fontId="3" fillId="2" borderId="8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177" fontId="3" fillId="0" borderId="0" xfId="0" applyNumberFormat="1" applyFont="1" applyAlignment="1">
      <alignment vertical="center"/>
    </xf>
    <xf numFmtId="0" fontId="4" fillId="3" borderId="15" xfId="0" applyFont="1" applyFill="1" applyBorder="1">
      <alignment vertical="center"/>
    </xf>
    <xf numFmtId="0" fontId="4" fillId="4" borderId="15" xfId="0" applyFont="1" applyFill="1" applyBorder="1">
      <alignment vertical="center"/>
    </xf>
    <xf numFmtId="0" fontId="4" fillId="5" borderId="15" xfId="0" applyFont="1" applyFill="1" applyBorder="1">
      <alignment vertical="center"/>
    </xf>
    <xf numFmtId="0" fontId="4" fillId="5" borderId="13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4" fillId="3" borderId="13" xfId="0" applyFont="1" applyFill="1" applyBorder="1">
      <alignment vertical="center"/>
    </xf>
    <xf numFmtId="176" fontId="4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19051</xdr:colOff>
      <xdr:row>0</xdr:row>
      <xdr:rowOff>19051</xdr:rowOff>
    </xdr:from>
    <xdr:ext cx="8972549" cy="6350847"/>
    <xdr:pic>
      <xdr:nvPicPr>
        <xdr:cNvPr id="2" name="図 1">
          <a:extLst>
            <a:ext uri="{FF2B5EF4-FFF2-40B4-BE49-F238E27FC236}">
              <a16:creationId xmlns:a16="http://schemas.microsoft.com/office/drawing/2014/main" id="{DBC67573-44BC-4083-BC57-90498850F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19051"/>
          <a:ext cx="8972549" cy="6350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35</xdr:col>
      <xdr:colOff>92075</xdr:colOff>
      <xdr:row>20</xdr:row>
      <xdr:rowOff>12700</xdr:rowOff>
    </xdr:from>
    <xdr:to>
      <xdr:col>38</xdr:col>
      <xdr:colOff>187325</xdr:colOff>
      <xdr:row>22</xdr:row>
      <xdr:rowOff>114300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763A61B0-BE75-46DF-97E4-6F8EB7907B22}"/>
            </a:ext>
          </a:extLst>
        </xdr:cNvPr>
        <xdr:cNvSpPr/>
      </xdr:nvSpPr>
      <xdr:spPr>
        <a:xfrm>
          <a:off x="7092950" y="4775200"/>
          <a:ext cx="695325" cy="577850"/>
        </a:xfrm>
        <a:custGeom>
          <a:avLst/>
          <a:gdLst>
            <a:gd name="connsiteX0" fmla="*/ 0 w 695325"/>
            <a:gd name="connsiteY0" fmla="*/ 577850 h 577850"/>
            <a:gd name="connsiteX1" fmla="*/ 695325 w 695325"/>
            <a:gd name="connsiteY1" fmla="*/ 568325 h 577850"/>
            <a:gd name="connsiteX2" fmla="*/ 688975 w 695325"/>
            <a:gd name="connsiteY2" fmla="*/ 44450 h 577850"/>
            <a:gd name="connsiteX3" fmla="*/ 660400 w 695325"/>
            <a:gd name="connsiteY3" fmla="*/ 47625 h 577850"/>
            <a:gd name="connsiteX4" fmla="*/ 654050 w 695325"/>
            <a:gd name="connsiteY4" fmla="*/ 0 h 577850"/>
            <a:gd name="connsiteX5" fmla="*/ 374650 w 695325"/>
            <a:gd name="connsiteY5" fmla="*/ 3175 h 577850"/>
            <a:gd name="connsiteX6" fmla="*/ 374650 w 695325"/>
            <a:gd name="connsiteY6" fmla="*/ 31750 h 577850"/>
            <a:gd name="connsiteX7" fmla="*/ 6350 w 695325"/>
            <a:gd name="connsiteY7" fmla="*/ 31750 h 577850"/>
            <a:gd name="connsiteX8" fmla="*/ 0 w 695325"/>
            <a:gd name="connsiteY8" fmla="*/ 577850 h 577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695325" h="577850">
              <a:moveTo>
                <a:pt x="0" y="577850"/>
              </a:moveTo>
              <a:lnTo>
                <a:pt x="695325" y="568325"/>
              </a:lnTo>
              <a:cubicBezTo>
                <a:pt x="693208" y="393700"/>
                <a:pt x="691092" y="219075"/>
                <a:pt x="688975" y="44450"/>
              </a:cubicBezTo>
              <a:lnTo>
                <a:pt x="660400" y="47625"/>
              </a:lnTo>
              <a:lnTo>
                <a:pt x="654050" y="0"/>
              </a:lnTo>
              <a:lnTo>
                <a:pt x="374650" y="3175"/>
              </a:lnTo>
              <a:lnTo>
                <a:pt x="374650" y="31750"/>
              </a:lnTo>
              <a:lnTo>
                <a:pt x="6350" y="31750"/>
              </a:lnTo>
              <a:cubicBezTo>
                <a:pt x="4233" y="213783"/>
                <a:pt x="2117" y="395817"/>
                <a:pt x="0" y="57785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193675</xdr:colOff>
      <xdr:row>20</xdr:row>
      <xdr:rowOff>50800</xdr:rowOff>
    </xdr:from>
    <xdr:to>
      <xdr:col>35</xdr:col>
      <xdr:colOff>88900</xdr:colOff>
      <xdr:row>22</xdr:row>
      <xdr:rowOff>117475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78D81D1E-432F-405C-9F4F-B50E03FAE48C}"/>
            </a:ext>
          </a:extLst>
        </xdr:cNvPr>
        <xdr:cNvSpPr/>
      </xdr:nvSpPr>
      <xdr:spPr>
        <a:xfrm>
          <a:off x="6394450" y="4813300"/>
          <a:ext cx="695325" cy="542925"/>
        </a:xfrm>
        <a:custGeom>
          <a:avLst/>
          <a:gdLst>
            <a:gd name="connsiteX0" fmla="*/ 0 w 695325"/>
            <a:gd name="connsiteY0" fmla="*/ 0 h 542925"/>
            <a:gd name="connsiteX1" fmla="*/ 692150 w 695325"/>
            <a:gd name="connsiteY1" fmla="*/ 0 h 542925"/>
            <a:gd name="connsiteX2" fmla="*/ 695325 w 695325"/>
            <a:gd name="connsiteY2" fmla="*/ 536575 h 542925"/>
            <a:gd name="connsiteX3" fmla="*/ 0 w 695325"/>
            <a:gd name="connsiteY3" fmla="*/ 542925 h 542925"/>
            <a:gd name="connsiteX4" fmla="*/ 0 w 695325"/>
            <a:gd name="connsiteY4" fmla="*/ 0 h 54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695325" h="542925">
              <a:moveTo>
                <a:pt x="0" y="0"/>
              </a:moveTo>
              <a:lnTo>
                <a:pt x="692150" y="0"/>
              </a:lnTo>
              <a:cubicBezTo>
                <a:pt x="693208" y="178858"/>
                <a:pt x="694267" y="357717"/>
                <a:pt x="695325" y="536575"/>
              </a:cubicBezTo>
              <a:lnTo>
                <a:pt x="0" y="542925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63500</xdr:colOff>
      <xdr:row>20</xdr:row>
      <xdr:rowOff>53975</xdr:rowOff>
    </xdr:from>
    <xdr:to>
      <xdr:col>28</xdr:col>
      <xdr:colOff>114300</xdr:colOff>
      <xdr:row>22</xdr:row>
      <xdr:rowOff>120650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8C97C83E-FAC6-4EF4-832B-BB3C00AEEA74}"/>
            </a:ext>
          </a:extLst>
        </xdr:cNvPr>
        <xdr:cNvSpPr/>
      </xdr:nvSpPr>
      <xdr:spPr>
        <a:xfrm>
          <a:off x="4864100" y="4816475"/>
          <a:ext cx="850900" cy="542925"/>
        </a:xfrm>
        <a:custGeom>
          <a:avLst/>
          <a:gdLst>
            <a:gd name="connsiteX0" fmla="*/ 850900 w 850900"/>
            <a:gd name="connsiteY0" fmla="*/ 0 h 542925"/>
            <a:gd name="connsiteX1" fmla="*/ 850900 w 850900"/>
            <a:gd name="connsiteY1" fmla="*/ 542925 h 542925"/>
            <a:gd name="connsiteX2" fmla="*/ 0 w 850900"/>
            <a:gd name="connsiteY2" fmla="*/ 536575 h 542925"/>
            <a:gd name="connsiteX3" fmla="*/ 3175 w 850900"/>
            <a:gd name="connsiteY3" fmla="*/ 44450 h 542925"/>
            <a:gd name="connsiteX4" fmla="*/ 139700 w 850900"/>
            <a:gd name="connsiteY4" fmla="*/ 41275 h 542925"/>
            <a:gd name="connsiteX5" fmla="*/ 142875 w 850900"/>
            <a:gd name="connsiteY5" fmla="*/ 3175 h 542925"/>
            <a:gd name="connsiteX6" fmla="*/ 850900 w 850900"/>
            <a:gd name="connsiteY6" fmla="*/ 0 h 54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0900" h="542925">
              <a:moveTo>
                <a:pt x="850900" y="0"/>
              </a:moveTo>
              <a:lnTo>
                <a:pt x="850900" y="542925"/>
              </a:lnTo>
              <a:lnTo>
                <a:pt x="0" y="536575"/>
              </a:lnTo>
              <a:cubicBezTo>
                <a:pt x="1058" y="372533"/>
                <a:pt x="2117" y="208492"/>
                <a:pt x="3175" y="44450"/>
              </a:cubicBezTo>
              <a:lnTo>
                <a:pt x="139700" y="41275"/>
              </a:lnTo>
              <a:lnTo>
                <a:pt x="142875" y="3175"/>
              </a:lnTo>
              <a:lnTo>
                <a:pt x="850900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174625</xdr:colOff>
      <xdr:row>20</xdr:row>
      <xdr:rowOff>12700</xdr:rowOff>
    </xdr:from>
    <xdr:to>
      <xdr:col>21</xdr:col>
      <xdr:colOff>142875</xdr:colOff>
      <xdr:row>21</xdr:row>
      <xdr:rowOff>79375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8DB01A44-46ED-4F6B-A69C-75B95697F08B}"/>
            </a:ext>
          </a:extLst>
        </xdr:cNvPr>
        <xdr:cNvSpPr/>
      </xdr:nvSpPr>
      <xdr:spPr>
        <a:xfrm>
          <a:off x="4175125" y="4775200"/>
          <a:ext cx="168275" cy="304800"/>
        </a:xfrm>
        <a:custGeom>
          <a:avLst/>
          <a:gdLst>
            <a:gd name="connsiteX0" fmla="*/ 3175 w 168275"/>
            <a:gd name="connsiteY0" fmla="*/ 0 h 304800"/>
            <a:gd name="connsiteX1" fmla="*/ 142875 w 168275"/>
            <a:gd name="connsiteY1" fmla="*/ 3175 h 304800"/>
            <a:gd name="connsiteX2" fmla="*/ 146050 w 168275"/>
            <a:gd name="connsiteY2" fmla="*/ 34925 h 304800"/>
            <a:gd name="connsiteX3" fmla="*/ 161925 w 168275"/>
            <a:gd name="connsiteY3" fmla="*/ 34925 h 304800"/>
            <a:gd name="connsiteX4" fmla="*/ 168275 w 168275"/>
            <a:gd name="connsiteY4" fmla="*/ 304800 h 304800"/>
            <a:gd name="connsiteX5" fmla="*/ 0 w 168275"/>
            <a:gd name="connsiteY5" fmla="*/ 301625 h 304800"/>
            <a:gd name="connsiteX6" fmla="*/ 3175 w 168275"/>
            <a:gd name="connsiteY6" fmla="*/ 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68275" h="304800">
              <a:moveTo>
                <a:pt x="3175" y="0"/>
              </a:moveTo>
              <a:lnTo>
                <a:pt x="142875" y="3175"/>
              </a:lnTo>
              <a:lnTo>
                <a:pt x="146050" y="34925"/>
              </a:lnTo>
              <a:lnTo>
                <a:pt x="161925" y="34925"/>
              </a:lnTo>
              <a:lnTo>
                <a:pt x="168275" y="304800"/>
              </a:lnTo>
              <a:lnTo>
                <a:pt x="0" y="301625"/>
              </a:lnTo>
              <a:cubicBezTo>
                <a:pt x="1058" y="201083"/>
                <a:pt x="2117" y="100542"/>
                <a:pt x="3175" y="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2381</xdr:colOff>
      <xdr:row>21</xdr:row>
      <xdr:rowOff>80963</xdr:rowOff>
    </xdr:from>
    <xdr:to>
      <xdr:col>21</xdr:col>
      <xdr:colOff>154781</xdr:colOff>
      <xdr:row>22</xdr:row>
      <xdr:rowOff>114300</xdr:rowOff>
    </xdr:to>
    <xdr:sp macro="" textlink="">
      <xdr:nvSpPr>
        <xdr:cNvPr id="7" name="フリーフォーム: 図形 6">
          <a:extLst>
            <a:ext uri="{FF2B5EF4-FFF2-40B4-BE49-F238E27FC236}">
              <a16:creationId xmlns:a16="http://schemas.microsoft.com/office/drawing/2014/main" id="{C6B1C651-D6FA-4FED-B80D-57B80FE73BA2}"/>
            </a:ext>
          </a:extLst>
        </xdr:cNvPr>
        <xdr:cNvSpPr/>
      </xdr:nvSpPr>
      <xdr:spPr>
        <a:xfrm>
          <a:off x="4002881" y="5081588"/>
          <a:ext cx="352425" cy="271462"/>
        </a:xfrm>
        <a:custGeom>
          <a:avLst/>
          <a:gdLst>
            <a:gd name="connsiteX0" fmla="*/ 4763 w 352425"/>
            <a:gd name="connsiteY0" fmla="*/ 0 h 271462"/>
            <a:gd name="connsiteX1" fmla="*/ 352425 w 352425"/>
            <a:gd name="connsiteY1" fmla="*/ 0 h 271462"/>
            <a:gd name="connsiteX2" fmla="*/ 340519 w 352425"/>
            <a:gd name="connsiteY2" fmla="*/ 271462 h 271462"/>
            <a:gd name="connsiteX3" fmla="*/ 0 w 352425"/>
            <a:gd name="connsiteY3" fmla="*/ 266700 h 271462"/>
            <a:gd name="connsiteX4" fmla="*/ 4763 w 352425"/>
            <a:gd name="connsiteY4" fmla="*/ 0 h 2714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52425" h="271462">
              <a:moveTo>
                <a:pt x="4763" y="0"/>
              </a:moveTo>
              <a:lnTo>
                <a:pt x="352425" y="0"/>
              </a:lnTo>
              <a:lnTo>
                <a:pt x="340519" y="271462"/>
              </a:lnTo>
              <a:lnTo>
                <a:pt x="0" y="266700"/>
              </a:lnTo>
              <a:cubicBezTo>
                <a:pt x="1588" y="177800"/>
                <a:pt x="3175" y="88900"/>
                <a:pt x="4763" y="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111919</xdr:colOff>
      <xdr:row>20</xdr:row>
      <xdr:rowOff>59531</xdr:rowOff>
    </xdr:from>
    <xdr:to>
      <xdr:col>20</xdr:col>
      <xdr:colOff>11906</xdr:colOff>
      <xdr:row>22</xdr:row>
      <xdr:rowOff>126206</xdr:rowOff>
    </xdr:to>
    <xdr:sp macro="" textlink="">
      <xdr:nvSpPr>
        <xdr:cNvPr id="8" name="フリーフォーム: 図形 7">
          <a:extLst>
            <a:ext uri="{FF2B5EF4-FFF2-40B4-BE49-F238E27FC236}">
              <a16:creationId xmlns:a16="http://schemas.microsoft.com/office/drawing/2014/main" id="{986B7B18-410F-4ED9-B4FC-815CBE9875A1}"/>
            </a:ext>
          </a:extLst>
        </xdr:cNvPr>
        <xdr:cNvSpPr/>
      </xdr:nvSpPr>
      <xdr:spPr>
        <a:xfrm>
          <a:off x="3312319" y="4822031"/>
          <a:ext cx="700087" cy="542925"/>
        </a:xfrm>
        <a:custGeom>
          <a:avLst/>
          <a:gdLst>
            <a:gd name="connsiteX0" fmla="*/ 0 w 700087"/>
            <a:gd name="connsiteY0" fmla="*/ 0 h 542925"/>
            <a:gd name="connsiteX1" fmla="*/ 700087 w 700087"/>
            <a:gd name="connsiteY1" fmla="*/ 9525 h 542925"/>
            <a:gd name="connsiteX2" fmla="*/ 695325 w 700087"/>
            <a:gd name="connsiteY2" fmla="*/ 542925 h 542925"/>
            <a:gd name="connsiteX3" fmla="*/ 2381 w 700087"/>
            <a:gd name="connsiteY3" fmla="*/ 542925 h 542925"/>
            <a:gd name="connsiteX4" fmla="*/ 0 w 700087"/>
            <a:gd name="connsiteY4" fmla="*/ 0 h 54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0087" h="542925">
              <a:moveTo>
                <a:pt x="0" y="0"/>
              </a:moveTo>
              <a:lnTo>
                <a:pt x="700087" y="9525"/>
              </a:lnTo>
              <a:cubicBezTo>
                <a:pt x="698500" y="187325"/>
                <a:pt x="696912" y="365125"/>
                <a:pt x="695325" y="542925"/>
              </a:cubicBezTo>
              <a:lnTo>
                <a:pt x="2381" y="542925"/>
              </a:lnTo>
              <a:cubicBezTo>
                <a:pt x="1587" y="361950"/>
                <a:pt x="794" y="180975"/>
                <a:pt x="0" y="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123825</xdr:colOff>
      <xdr:row>5</xdr:row>
      <xdr:rowOff>223838</xdr:rowOff>
    </xdr:from>
    <xdr:to>
      <xdr:col>14</xdr:col>
      <xdr:colOff>183356</xdr:colOff>
      <xdr:row>8</xdr:row>
      <xdr:rowOff>166688</xdr:rowOff>
    </xdr:to>
    <xdr:sp macro="" textlink="">
      <xdr:nvSpPr>
        <xdr:cNvPr id="9" name="フリーフォーム: 図形 8">
          <a:extLst>
            <a:ext uri="{FF2B5EF4-FFF2-40B4-BE49-F238E27FC236}">
              <a16:creationId xmlns:a16="http://schemas.microsoft.com/office/drawing/2014/main" id="{BD9BB6A2-7E57-4143-A408-DE26F9285D3E}"/>
            </a:ext>
          </a:extLst>
        </xdr:cNvPr>
        <xdr:cNvSpPr/>
      </xdr:nvSpPr>
      <xdr:spPr>
        <a:xfrm>
          <a:off x="1924050" y="1414463"/>
          <a:ext cx="1059656" cy="657225"/>
        </a:xfrm>
        <a:custGeom>
          <a:avLst/>
          <a:gdLst>
            <a:gd name="connsiteX0" fmla="*/ 1057275 w 1059656"/>
            <a:gd name="connsiteY0" fmla="*/ 657225 h 657225"/>
            <a:gd name="connsiteX1" fmla="*/ 0 w 1059656"/>
            <a:gd name="connsiteY1" fmla="*/ 657225 h 657225"/>
            <a:gd name="connsiteX2" fmla="*/ 0 w 1059656"/>
            <a:gd name="connsiteY2" fmla="*/ 40481 h 657225"/>
            <a:gd name="connsiteX3" fmla="*/ 38100 w 1059656"/>
            <a:gd name="connsiteY3" fmla="*/ 35718 h 657225"/>
            <a:gd name="connsiteX4" fmla="*/ 38100 w 1059656"/>
            <a:gd name="connsiteY4" fmla="*/ 11906 h 657225"/>
            <a:gd name="connsiteX5" fmla="*/ 326231 w 1059656"/>
            <a:gd name="connsiteY5" fmla="*/ 2381 h 657225"/>
            <a:gd name="connsiteX6" fmla="*/ 326231 w 1059656"/>
            <a:gd name="connsiteY6" fmla="*/ 26193 h 657225"/>
            <a:gd name="connsiteX7" fmla="*/ 378619 w 1059656"/>
            <a:gd name="connsiteY7" fmla="*/ 40481 h 657225"/>
            <a:gd name="connsiteX8" fmla="*/ 381000 w 1059656"/>
            <a:gd name="connsiteY8" fmla="*/ 2381 h 657225"/>
            <a:gd name="connsiteX9" fmla="*/ 669131 w 1059656"/>
            <a:gd name="connsiteY9" fmla="*/ 4762 h 657225"/>
            <a:gd name="connsiteX10" fmla="*/ 671513 w 1059656"/>
            <a:gd name="connsiteY10" fmla="*/ 38100 h 657225"/>
            <a:gd name="connsiteX11" fmla="*/ 731044 w 1059656"/>
            <a:gd name="connsiteY11" fmla="*/ 40481 h 657225"/>
            <a:gd name="connsiteX12" fmla="*/ 731044 w 1059656"/>
            <a:gd name="connsiteY12" fmla="*/ 4762 h 657225"/>
            <a:gd name="connsiteX13" fmla="*/ 1019175 w 1059656"/>
            <a:gd name="connsiteY13" fmla="*/ 0 h 657225"/>
            <a:gd name="connsiteX14" fmla="*/ 1019175 w 1059656"/>
            <a:gd name="connsiteY14" fmla="*/ 35718 h 657225"/>
            <a:gd name="connsiteX15" fmla="*/ 1059656 w 1059656"/>
            <a:gd name="connsiteY15" fmla="*/ 30956 h 657225"/>
            <a:gd name="connsiteX16" fmla="*/ 1057275 w 1059656"/>
            <a:gd name="connsiteY16" fmla="*/ 657225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1059656" h="657225">
              <a:moveTo>
                <a:pt x="1057275" y="657225"/>
              </a:moveTo>
              <a:lnTo>
                <a:pt x="0" y="657225"/>
              </a:lnTo>
              <a:lnTo>
                <a:pt x="0" y="40481"/>
              </a:lnTo>
              <a:lnTo>
                <a:pt x="38100" y="35718"/>
              </a:lnTo>
              <a:lnTo>
                <a:pt x="38100" y="11906"/>
              </a:lnTo>
              <a:lnTo>
                <a:pt x="326231" y="2381"/>
              </a:lnTo>
              <a:lnTo>
                <a:pt x="326231" y="26193"/>
              </a:lnTo>
              <a:lnTo>
                <a:pt x="378619" y="40481"/>
              </a:lnTo>
              <a:lnTo>
                <a:pt x="381000" y="2381"/>
              </a:lnTo>
              <a:lnTo>
                <a:pt x="669131" y="4762"/>
              </a:lnTo>
              <a:lnTo>
                <a:pt x="671513" y="38100"/>
              </a:lnTo>
              <a:lnTo>
                <a:pt x="731044" y="40481"/>
              </a:lnTo>
              <a:lnTo>
                <a:pt x="731044" y="4762"/>
              </a:lnTo>
              <a:lnTo>
                <a:pt x="1019175" y="0"/>
              </a:lnTo>
              <a:lnTo>
                <a:pt x="1019175" y="35718"/>
              </a:lnTo>
              <a:lnTo>
                <a:pt x="1059656" y="30956"/>
              </a:lnTo>
              <a:cubicBezTo>
                <a:pt x="1058862" y="239712"/>
                <a:pt x="1058069" y="448469"/>
                <a:pt x="1057275" y="657225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61913</xdr:colOff>
      <xdr:row>5</xdr:row>
      <xdr:rowOff>228600</xdr:rowOff>
    </xdr:from>
    <xdr:to>
      <xdr:col>23</xdr:col>
      <xdr:colOff>83344</xdr:colOff>
      <xdr:row>8</xdr:row>
      <xdr:rowOff>85725</xdr:rowOff>
    </xdr:to>
    <xdr:sp macro="" textlink="">
      <xdr:nvSpPr>
        <xdr:cNvPr id="10" name="フリーフォーム: 図形 9">
          <a:extLst>
            <a:ext uri="{FF2B5EF4-FFF2-40B4-BE49-F238E27FC236}">
              <a16:creationId xmlns:a16="http://schemas.microsoft.com/office/drawing/2014/main" id="{B48ED133-17BF-4F2C-91A6-9845CB46DD1A}"/>
            </a:ext>
          </a:extLst>
        </xdr:cNvPr>
        <xdr:cNvSpPr/>
      </xdr:nvSpPr>
      <xdr:spPr>
        <a:xfrm>
          <a:off x="3662363" y="1419225"/>
          <a:ext cx="1021556" cy="571500"/>
        </a:xfrm>
        <a:custGeom>
          <a:avLst/>
          <a:gdLst>
            <a:gd name="connsiteX0" fmla="*/ 1021556 w 1021556"/>
            <a:gd name="connsiteY0" fmla="*/ 571500 h 571500"/>
            <a:gd name="connsiteX1" fmla="*/ 0 w 1021556"/>
            <a:gd name="connsiteY1" fmla="*/ 569119 h 571500"/>
            <a:gd name="connsiteX2" fmla="*/ 0 w 1021556"/>
            <a:gd name="connsiteY2" fmla="*/ 30956 h 571500"/>
            <a:gd name="connsiteX3" fmla="*/ 23812 w 1021556"/>
            <a:gd name="connsiteY3" fmla="*/ 35719 h 571500"/>
            <a:gd name="connsiteX4" fmla="*/ 26193 w 1021556"/>
            <a:gd name="connsiteY4" fmla="*/ 0 h 571500"/>
            <a:gd name="connsiteX5" fmla="*/ 316706 w 1021556"/>
            <a:gd name="connsiteY5" fmla="*/ 2381 h 571500"/>
            <a:gd name="connsiteX6" fmla="*/ 314325 w 1021556"/>
            <a:gd name="connsiteY6" fmla="*/ 28575 h 571500"/>
            <a:gd name="connsiteX7" fmla="*/ 1019175 w 1021556"/>
            <a:gd name="connsiteY7" fmla="*/ 33338 h 571500"/>
            <a:gd name="connsiteX8" fmla="*/ 1021556 w 1021556"/>
            <a:gd name="connsiteY8" fmla="*/ 571500 h 571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021556" h="571500">
              <a:moveTo>
                <a:pt x="1021556" y="571500"/>
              </a:moveTo>
              <a:lnTo>
                <a:pt x="0" y="569119"/>
              </a:lnTo>
              <a:lnTo>
                <a:pt x="0" y="30956"/>
              </a:lnTo>
              <a:lnTo>
                <a:pt x="23812" y="35719"/>
              </a:lnTo>
              <a:lnTo>
                <a:pt x="26193" y="0"/>
              </a:lnTo>
              <a:lnTo>
                <a:pt x="316706" y="2381"/>
              </a:lnTo>
              <a:lnTo>
                <a:pt x="314325" y="28575"/>
              </a:lnTo>
              <a:lnTo>
                <a:pt x="1019175" y="33338"/>
              </a:lnTo>
              <a:cubicBezTo>
                <a:pt x="1019969" y="213519"/>
                <a:pt x="1020762" y="393700"/>
                <a:pt x="1021556" y="57150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95250</xdr:colOff>
      <xdr:row>6</xdr:row>
      <xdr:rowOff>21431</xdr:rowOff>
    </xdr:from>
    <xdr:to>
      <xdr:col>26</xdr:col>
      <xdr:colOff>171450</xdr:colOff>
      <xdr:row>8</xdr:row>
      <xdr:rowOff>100013</xdr:rowOff>
    </xdr:to>
    <xdr:sp macro="" textlink="">
      <xdr:nvSpPr>
        <xdr:cNvPr id="11" name="フリーフォーム: 図形 10">
          <a:extLst>
            <a:ext uri="{FF2B5EF4-FFF2-40B4-BE49-F238E27FC236}">
              <a16:creationId xmlns:a16="http://schemas.microsoft.com/office/drawing/2014/main" id="{5197778A-2449-4005-A917-E5BBED2D6513}"/>
            </a:ext>
          </a:extLst>
        </xdr:cNvPr>
        <xdr:cNvSpPr/>
      </xdr:nvSpPr>
      <xdr:spPr>
        <a:xfrm>
          <a:off x="4695825" y="1450181"/>
          <a:ext cx="676275" cy="554832"/>
        </a:xfrm>
        <a:custGeom>
          <a:avLst/>
          <a:gdLst>
            <a:gd name="connsiteX0" fmla="*/ 671513 w 676275"/>
            <a:gd name="connsiteY0" fmla="*/ 0 h 554832"/>
            <a:gd name="connsiteX1" fmla="*/ 676275 w 676275"/>
            <a:gd name="connsiteY1" fmla="*/ 554832 h 554832"/>
            <a:gd name="connsiteX2" fmla="*/ 2381 w 676275"/>
            <a:gd name="connsiteY2" fmla="*/ 550069 h 554832"/>
            <a:gd name="connsiteX3" fmla="*/ 0 w 676275"/>
            <a:gd name="connsiteY3" fmla="*/ 4763 h 554832"/>
            <a:gd name="connsiteX4" fmla="*/ 671513 w 676275"/>
            <a:gd name="connsiteY4" fmla="*/ 0 h 55483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676275" h="554832">
              <a:moveTo>
                <a:pt x="671513" y="0"/>
              </a:moveTo>
              <a:cubicBezTo>
                <a:pt x="673100" y="184944"/>
                <a:pt x="674688" y="369888"/>
                <a:pt x="676275" y="554832"/>
              </a:cubicBezTo>
              <a:lnTo>
                <a:pt x="2381" y="550069"/>
              </a:lnTo>
              <a:cubicBezTo>
                <a:pt x="1587" y="368300"/>
                <a:pt x="794" y="186532"/>
                <a:pt x="0" y="4763"/>
              </a:cubicBezTo>
              <a:lnTo>
                <a:pt x="671513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176213</xdr:colOff>
      <xdr:row>6</xdr:row>
      <xdr:rowOff>26194</xdr:rowOff>
    </xdr:from>
    <xdr:to>
      <xdr:col>30</xdr:col>
      <xdr:colOff>76200</xdr:colOff>
      <xdr:row>8</xdr:row>
      <xdr:rowOff>90488</xdr:rowOff>
    </xdr:to>
    <xdr:sp macro="" textlink="">
      <xdr:nvSpPr>
        <xdr:cNvPr id="12" name="フリーフォーム: 図形 11">
          <a:extLst>
            <a:ext uri="{FF2B5EF4-FFF2-40B4-BE49-F238E27FC236}">
              <a16:creationId xmlns:a16="http://schemas.microsoft.com/office/drawing/2014/main" id="{6BBA7CEC-DE0B-43E4-8AE4-167DAAEF5A38}"/>
            </a:ext>
          </a:extLst>
        </xdr:cNvPr>
        <xdr:cNvSpPr/>
      </xdr:nvSpPr>
      <xdr:spPr>
        <a:xfrm>
          <a:off x="5376863" y="1454944"/>
          <a:ext cx="700087" cy="540544"/>
        </a:xfrm>
        <a:custGeom>
          <a:avLst/>
          <a:gdLst>
            <a:gd name="connsiteX0" fmla="*/ 700087 w 700087"/>
            <a:gd name="connsiteY0" fmla="*/ 0 h 540544"/>
            <a:gd name="connsiteX1" fmla="*/ 700087 w 700087"/>
            <a:gd name="connsiteY1" fmla="*/ 538162 h 540544"/>
            <a:gd name="connsiteX2" fmla="*/ 0 w 700087"/>
            <a:gd name="connsiteY2" fmla="*/ 540544 h 540544"/>
            <a:gd name="connsiteX3" fmla="*/ 4762 w 700087"/>
            <a:gd name="connsiteY3" fmla="*/ 0 h 540544"/>
            <a:gd name="connsiteX4" fmla="*/ 700087 w 700087"/>
            <a:gd name="connsiteY4" fmla="*/ 0 h 5405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0087" h="540544">
              <a:moveTo>
                <a:pt x="700087" y="0"/>
              </a:moveTo>
              <a:lnTo>
                <a:pt x="700087" y="538162"/>
              </a:lnTo>
              <a:lnTo>
                <a:pt x="0" y="540544"/>
              </a:lnTo>
              <a:cubicBezTo>
                <a:pt x="1587" y="360363"/>
                <a:pt x="3175" y="180181"/>
                <a:pt x="4762" y="0"/>
              </a:cubicBezTo>
              <a:lnTo>
                <a:pt x="700087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45244</xdr:colOff>
      <xdr:row>5</xdr:row>
      <xdr:rowOff>54769</xdr:rowOff>
    </xdr:from>
    <xdr:to>
      <xdr:col>38</xdr:col>
      <xdr:colOff>192881</xdr:colOff>
      <xdr:row>8</xdr:row>
      <xdr:rowOff>83344</xdr:rowOff>
    </xdr:to>
    <xdr:sp macro="" textlink="">
      <xdr:nvSpPr>
        <xdr:cNvPr id="13" name="フリーフォーム: 図形 12">
          <a:extLst>
            <a:ext uri="{FF2B5EF4-FFF2-40B4-BE49-F238E27FC236}">
              <a16:creationId xmlns:a16="http://schemas.microsoft.com/office/drawing/2014/main" id="{A17DCAD4-CF08-49F0-A83D-FF895237165F}"/>
            </a:ext>
          </a:extLst>
        </xdr:cNvPr>
        <xdr:cNvSpPr/>
      </xdr:nvSpPr>
      <xdr:spPr>
        <a:xfrm>
          <a:off x="7446169" y="1245394"/>
          <a:ext cx="347662" cy="742950"/>
        </a:xfrm>
        <a:custGeom>
          <a:avLst/>
          <a:gdLst>
            <a:gd name="connsiteX0" fmla="*/ 342900 w 347662"/>
            <a:gd name="connsiteY0" fmla="*/ 742950 h 742950"/>
            <a:gd name="connsiteX1" fmla="*/ 4762 w 347662"/>
            <a:gd name="connsiteY1" fmla="*/ 740569 h 742950"/>
            <a:gd name="connsiteX2" fmla="*/ 2381 w 347662"/>
            <a:gd name="connsiteY2" fmla="*/ 202406 h 742950"/>
            <a:gd name="connsiteX3" fmla="*/ 21431 w 347662"/>
            <a:gd name="connsiteY3" fmla="*/ 211931 h 742950"/>
            <a:gd name="connsiteX4" fmla="*/ 21431 w 347662"/>
            <a:gd name="connsiteY4" fmla="*/ 164306 h 742950"/>
            <a:gd name="connsiteX5" fmla="*/ 0 w 347662"/>
            <a:gd name="connsiteY5" fmla="*/ 164306 h 742950"/>
            <a:gd name="connsiteX6" fmla="*/ 4762 w 347662"/>
            <a:gd name="connsiteY6" fmla="*/ 7144 h 742950"/>
            <a:gd name="connsiteX7" fmla="*/ 309562 w 347662"/>
            <a:gd name="connsiteY7" fmla="*/ 0 h 742950"/>
            <a:gd name="connsiteX8" fmla="*/ 309562 w 347662"/>
            <a:gd name="connsiteY8" fmla="*/ 11906 h 742950"/>
            <a:gd name="connsiteX9" fmla="*/ 347662 w 347662"/>
            <a:gd name="connsiteY9" fmla="*/ 9525 h 742950"/>
            <a:gd name="connsiteX10" fmla="*/ 342900 w 347662"/>
            <a:gd name="connsiteY10" fmla="*/ 164306 h 742950"/>
            <a:gd name="connsiteX11" fmla="*/ 311944 w 347662"/>
            <a:gd name="connsiteY11" fmla="*/ 164306 h 742950"/>
            <a:gd name="connsiteX12" fmla="*/ 311944 w 347662"/>
            <a:gd name="connsiteY12" fmla="*/ 202406 h 742950"/>
            <a:gd name="connsiteX13" fmla="*/ 345281 w 347662"/>
            <a:gd name="connsiteY13" fmla="*/ 204787 h 742950"/>
            <a:gd name="connsiteX14" fmla="*/ 342900 w 347662"/>
            <a:gd name="connsiteY14" fmla="*/ 742950 h 7429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</a:cxnLst>
          <a:rect l="l" t="t" r="r" b="b"/>
          <a:pathLst>
            <a:path w="347662" h="742950">
              <a:moveTo>
                <a:pt x="342900" y="742950"/>
              </a:moveTo>
              <a:lnTo>
                <a:pt x="4762" y="740569"/>
              </a:lnTo>
              <a:cubicBezTo>
                <a:pt x="3968" y="561181"/>
                <a:pt x="3175" y="381794"/>
                <a:pt x="2381" y="202406"/>
              </a:cubicBezTo>
              <a:lnTo>
                <a:pt x="21431" y="211931"/>
              </a:lnTo>
              <a:lnTo>
                <a:pt x="21431" y="164306"/>
              </a:lnTo>
              <a:lnTo>
                <a:pt x="0" y="164306"/>
              </a:lnTo>
              <a:lnTo>
                <a:pt x="4762" y="7144"/>
              </a:lnTo>
              <a:lnTo>
                <a:pt x="309562" y="0"/>
              </a:lnTo>
              <a:lnTo>
                <a:pt x="309562" y="11906"/>
              </a:lnTo>
              <a:lnTo>
                <a:pt x="347662" y="9525"/>
              </a:lnTo>
              <a:lnTo>
                <a:pt x="342900" y="164306"/>
              </a:lnTo>
              <a:lnTo>
                <a:pt x="311944" y="164306"/>
              </a:lnTo>
              <a:lnTo>
                <a:pt x="311944" y="202406"/>
              </a:lnTo>
              <a:lnTo>
                <a:pt x="345281" y="204787"/>
              </a:lnTo>
              <a:cubicBezTo>
                <a:pt x="344487" y="384175"/>
                <a:pt x="343694" y="563562"/>
                <a:pt x="342900" y="742950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104775</xdr:colOff>
      <xdr:row>6</xdr:row>
      <xdr:rowOff>4763</xdr:rowOff>
    </xdr:from>
    <xdr:to>
      <xdr:col>37</xdr:col>
      <xdr:colOff>35719</xdr:colOff>
      <xdr:row>8</xdr:row>
      <xdr:rowOff>95250</xdr:rowOff>
    </xdr:to>
    <xdr:sp macro="" textlink="">
      <xdr:nvSpPr>
        <xdr:cNvPr id="14" name="フリーフォーム: 図形 13">
          <a:extLst>
            <a:ext uri="{FF2B5EF4-FFF2-40B4-BE49-F238E27FC236}">
              <a16:creationId xmlns:a16="http://schemas.microsoft.com/office/drawing/2014/main" id="{27080B84-2AC2-41F6-AB8C-2DD12F4A6948}"/>
            </a:ext>
          </a:extLst>
        </xdr:cNvPr>
        <xdr:cNvSpPr/>
      </xdr:nvSpPr>
      <xdr:spPr>
        <a:xfrm>
          <a:off x="7105650" y="1433513"/>
          <a:ext cx="330994" cy="566737"/>
        </a:xfrm>
        <a:custGeom>
          <a:avLst/>
          <a:gdLst>
            <a:gd name="connsiteX0" fmla="*/ 321469 w 330994"/>
            <a:gd name="connsiteY0" fmla="*/ 561975 h 566737"/>
            <a:gd name="connsiteX1" fmla="*/ 0 w 330994"/>
            <a:gd name="connsiteY1" fmla="*/ 566737 h 566737"/>
            <a:gd name="connsiteX2" fmla="*/ 4763 w 330994"/>
            <a:gd name="connsiteY2" fmla="*/ 16668 h 566737"/>
            <a:gd name="connsiteX3" fmla="*/ 21431 w 330994"/>
            <a:gd name="connsiteY3" fmla="*/ 19050 h 566737"/>
            <a:gd name="connsiteX4" fmla="*/ 21431 w 330994"/>
            <a:gd name="connsiteY4" fmla="*/ 2381 h 566737"/>
            <a:gd name="connsiteX5" fmla="*/ 302419 w 330994"/>
            <a:gd name="connsiteY5" fmla="*/ 0 h 566737"/>
            <a:gd name="connsiteX6" fmla="*/ 302419 w 330994"/>
            <a:gd name="connsiteY6" fmla="*/ 14287 h 566737"/>
            <a:gd name="connsiteX7" fmla="*/ 330994 w 330994"/>
            <a:gd name="connsiteY7" fmla="*/ 19050 h 566737"/>
            <a:gd name="connsiteX8" fmla="*/ 321469 w 330994"/>
            <a:gd name="connsiteY8" fmla="*/ 561975 h 5667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30994" h="566737">
              <a:moveTo>
                <a:pt x="321469" y="561975"/>
              </a:moveTo>
              <a:lnTo>
                <a:pt x="0" y="566737"/>
              </a:lnTo>
              <a:cubicBezTo>
                <a:pt x="1588" y="383381"/>
                <a:pt x="3175" y="200024"/>
                <a:pt x="4763" y="16668"/>
              </a:cubicBezTo>
              <a:lnTo>
                <a:pt x="21431" y="19050"/>
              </a:lnTo>
              <a:lnTo>
                <a:pt x="21431" y="2381"/>
              </a:lnTo>
              <a:lnTo>
                <a:pt x="302419" y="0"/>
              </a:lnTo>
              <a:lnTo>
                <a:pt x="302419" y="14287"/>
              </a:lnTo>
              <a:lnTo>
                <a:pt x="330994" y="19050"/>
              </a:lnTo>
              <a:lnTo>
                <a:pt x="321469" y="561975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197644</xdr:colOff>
      <xdr:row>6</xdr:row>
      <xdr:rowOff>2381</xdr:rowOff>
    </xdr:from>
    <xdr:to>
      <xdr:col>35</xdr:col>
      <xdr:colOff>100013</xdr:colOff>
      <xdr:row>8</xdr:row>
      <xdr:rowOff>92869</xdr:rowOff>
    </xdr:to>
    <xdr:sp macro="" textlink="">
      <xdr:nvSpPr>
        <xdr:cNvPr id="15" name="フリーフォーム: 図形 14">
          <a:extLst>
            <a:ext uri="{FF2B5EF4-FFF2-40B4-BE49-F238E27FC236}">
              <a16:creationId xmlns:a16="http://schemas.microsoft.com/office/drawing/2014/main" id="{44F9AAF3-BB1F-4746-A3C4-0ED19445F3DE}"/>
            </a:ext>
          </a:extLst>
        </xdr:cNvPr>
        <xdr:cNvSpPr/>
      </xdr:nvSpPr>
      <xdr:spPr>
        <a:xfrm>
          <a:off x="6398419" y="1431131"/>
          <a:ext cx="702469" cy="566738"/>
        </a:xfrm>
        <a:custGeom>
          <a:avLst/>
          <a:gdLst>
            <a:gd name="connsiteX0" fmla="*/ 702469 w 702469"/>
            <a:gd name="connsiteY0" fmla="*/ 566738 h 566738"/>
            <a:gd name="connsiteX1" fmla="*/ 0 w 702469"/>
            <a:gd name="connsiteY1" fmla="*/ 559594 h 566738"/>
            <a:gd name="connsiteX2" fmla="*/ 4762 w 702469"/>
            <a:gd name="connsiteY2" fmla="*/ 21432 h 566738"/>
            <a:gd name="connsiteX3" fmla="*/ 33337 w 702469"/>
            <a:gd name="connsiteY3" fmla="*/ 26194 h 566738"/>
            <a:gd name="connsiteX4" fmla="*/ 33337 w 702469"/>
            <a:gd name="connsiteY4" fmla="*/ 4763 h 566738"/>
            <a:gd name="connsiteX5" fmla="*/ 321469 w 702469"/>
            <a:gd name="connsiteY5" fmla="*/ 4763 h 566738"/>
            <a:gd name="connsiteX6" fmla="*/ 321469 w 702469"/>
            <a:gd name="connsiteY6" fmla="*/ 19050 h 566738"/>
            <a:gd name="connsiteX7" fmla="*/ 383381 w 702469"/>
            <a:gd name="connsiteY7" fmla="*/ 19050 h 566738"/>
            <a:gd name="connsiteX8" fmla="*/ 381000 w 702469"/>
            <a:gd name="connsiteY8" fmla="*/ 7144 h 566738"/>
            <a:gd name="connsiteX9" fmla="*/ 671512 w 702469"/>
            <a:gd name="connsiteY9" fmla="*/ 0 h 566738"/>
            <a:gd name="connsiteX10" fmla="*/ 671512 w 702469"/>
            <a:gd name="connsiteY10" fmla="*/ 21432 h 566738"/>
            <a:gd name="connsiteX11" fmla="*/ 702469 w 702469"/>
            <a:gd name="connsiteY11" fmla="*/ 23813 h 566738"/>
            <a:gd name="connsiteX12" fmla="*/ 702469 w 702469"/>
            <a:gd name="connsiteY12" fmla="*/ 566738 h 56673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702469" h="566738">
              <a:moveTo>
                <a:pt x="702469" y="566738"/>
              </a:moveTo>
              <a:lnTo>
                <a:pt x="0" y="559594"/>
              </a:lnTo>
              <a:cubicBezTo>
                <a:pt x="1587" y="380207"/>
                <a:pt x="3175" y="200819"/>
                <a:pt x="4762" y="21432"/>
              </a:cubicBezTo>
              <a:lnTo>
                <a:pt x="33337" y="26194"/>
              </a:lnTo>
              <a:lnTo>
                <a:pt x="33337" y="4763"/>
              </a:lnTo>
              <a:lnTo>
                <a:pt x="321469" y="4763"/>
              </a:lnTo>
              <a:lnTo>
                <a:pt x="321469" y="19050"/>
              </a:lnTo>
              <a:lnTo>
                <a:pt x="383381" y="19050"/>
              </a:lnTo>
              <a:lnTo>
                <a:pt x="381000" y="7144"/>
              </a:lnTo>
              <a:lnTo>
                <a:pt x="671512" y="0"/>
              </a:lnTo>
              <a:lnTo>
                <a:pt x="671512" y="21432"/>
              </a:lnTo>
              <a:lnTo>
                <a:pt x="702469" y="23813"/>
              </a:lnTo>
              <a:lnTo>
                <a:pt x="702469" y="566738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92869</xdr:colOff>
      <xdr:row>2</xdr:row>
      <xdr:rowOff>214313</xdr:rowOff>
    </xdr:from>
    <xdr:to>
      <xdr:col>31</xdr:col>
      <xdr:colOff>183356</xdr:colOff>
      <xdr:row>5</xdr:row>
      <xdr:rowOff>64294</xdr:rowOff>
    </xdr:to>
    <xdr:sp macro="" textlink="">
      <xdr:nvSpPr>
        <xdr:cNvPr id="16" name="フリーフォーム: 図形 15">
          <a:extLst>
            <a:ext uri="{FF2B5EF4-FFF2-40B4-BE49-F238E27FC236}">
              <a16:creationId xmlns:a16="http://schemas.microsoft.com/office/drawing/2014/main" id="{A1A9C57D-4286-4D41-A592-5E507187C68A}"/>
            </a:ext>
          </a:extLst>
        </xdr:cNvPr>
        <xdr:cNvSpPr/>
      </xdr:nvSpPr>
      <xdr:spPr>
        <a:xfrm>
          <a:off x="6093619" y="690563"/>
          <a:ext cx="290512" cy="564356"/>
        </a:xfrm>
        <a:custGeom>
          <a:avLst/>
          <a:gdLst>
            <a:gd name="connsiteX0" fmla="*/ 0 w 290512"/>
            <a:gd name="connsiteY0" fmla="*/ 564356 h 564356"/>
            <a:gd name="connsiteX1" fmla="*/ 2381 w 290512"/>
            <a:gd name="connsiteY1" fmla="*/ 0 h 564356"/>
            <a:gd name="connsiteX2" fmla="*/ 280987 w 290512"/>
            <a:gd name="connsiteY2" fmla="*/ 9525 h 564356"/>
            <a:gd name="connsiteX3" fmla="*/ 290512 w 290512"/>
            <a:gd name="connsiteY3" fmla="*/ 561975 h 564356"/>
            <a:gd name="connsiteX4" fmla="*/ 0 w 290512"/>
            <a:gd name="connsiteY4" fmla="*/ 564356 h 5643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90512" h="564356">
              <a:moveTo>
                <a:pt x="0" y="564356"/>
              </a:moveTo>
              <a:cubicBezTo>
                <a:pt x="794" y="376237"/>
                <a:pt x="1587" y="188119"/>
                <a:pt x="2381" y="0"/>
              </a:cubicBezTo>
              <a:lnTo>
                <a:pt x="280987" y="9525"/>
              </a:lnTo>
              <a:lnTo>
                <a:pt x="290512" y="561975"/>
              </a:lnTo>
              <a:lnTo>
                <a:pt x="0" y="564356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97631</xdr:colOff>
      <xdr:row>5</xdr:row>
      <xdr:rowOff>219075</xdr:rowOff>
    </xdr:from>
    <xdr:to>
      <xdr:col>18</xdr:col>
      <xdr:colOff>54769</xdr:colOff>
      <xdr:row>8</xdr:row>
      <xdr:rowOff>92869</xdr:rowOff>
    </xdr:to>
    <xdr:sp macro="" textlink="">
      <xdr:nvSpPr>
        <xdr:cNvPr id="17" name="フリーフォーム: 図形 16">
          <a:extLst>
            <a:ext uri="{FF2B5EF4-FFF2-40B4-BE49-F238E27FC236}">
              <a16:creationId xmlns:a16="http://schemas.microsoft.com/office/drawing/2014/main" id="{C46AD1F6-E890-4E11-B700-3383FCF4846B}"/>
            </a:ext>
          </a:extLst>
        </xdr:cNvPr>
        <xdr:cNvSpPr/>
      </xdr:nvSpPr>
      <xdr:spPr>
        <a:xfrm>
          <a:off x="3298031" y="1409700"/>
          <a:ext cx="357188" cy="588169"/>
        </a:xfrm>
        <a:custGeom>
          <a:avLst/>
          <a:gdLst>
            <a:gd name="connsiteX0" fmla="*/ 2382 w 357188"/>
            <a:gd name="connsiteY0" fmla="*/ 583406 h 588169"/>
            <a:gd name="connsiteX1" fmla="*/ 0 w 357188"/>
            <a:gd name="connsiteY1" fmla="*/ 42863 h 588169"/>
            <a:gd name="connsiteX2" fmla="*/ 40482 w 357188"/>
            <a:gd name="connsiteY2" fmla="*/ 47625 h 588169"/>
            <a:gd name="connsiteX3" fmla="*/ 40482 w 357188"/>
            <a:gd name="connsiteY3" fmla="*/ 0 h 588169"/>
            <a:gd name="connsiteX4" fmla="*/ 330994 w 357188"/>
            <a:gd name="connsiteY4" fmla="*/ 0 h 588169"/>
            <a:gd name="connsiteX5" fmla="*/ 328613 w 357188"/>
            <a:gd name="connsiteY5" fmla="*/ 42863 h 588169"/>
            <a:gd name="connsiteX6" fmla="*/ 354807 w 357188"/>
            <a:gd name="connsiteY6" fmla="*/ 42863 h 588169"/>
            <a:gd name="connsiteX7" fmla="*/ 357188 w 357188"/>
            <a:gd name="connsiteY7" fmla="*/ 588169 h 588169"/>
            <a:gd name="connsiteX8" fmla="*/ 2382 w 357188"/>
            <a:gd name="connsiteY8" fmla="*/ 583406 h 5881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57188" h="588169">
              <a:moveTo>
                <a:pt x="2382" y="583406"/>
              </a:moveTo>
              <a:lnTo>
                <a:pt x="0" y="42863"/>
              </a:lnTo>
              <a:lnTo>
                <a:pt x="40482" y="47625"/>
              </a:lnTo>
              <a:lnTo>
                <a:pt x="40482" y="0"/>
              </a:lnTo>
              <a:lnTo>
                <a:pt x="330994" y="0"/>
              </a:lnTo>
              <a:lnTo>
                <a:pt x="328613" y="42863"/>
              </a:lnTo>
              <a:lnTo>
                <a:pt x="354807" y="42863"/>
              </a:lnTo>
              <a:cubicBezTo>
                <a:pt x="355601" y="224632"/>
                <a:pt x="356394" y="406400"/>
                <a:pt x="357188" y="588169"/>
              </a:cubicBezTo>
              <a:lnTo>
                <a:pt x="2382" y="583406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138113</xdr:colOff>
      <xdr:row>2</xdr:row>
      <xdr:rowOff>216694</xdr:rowOff>
    </xdr:from>
    <xdr:to>
      <xdr:col>18</xdr:col>
      <xdr:colOff>28575</xdr:colOff>
      <xdr:row>5</xdr:row>
      <xdr:rowOff>64294</xdr:rowOff>
    </xdr:to>
    <xdr:sp macro="" textlink="">
      <xdr:nvSpPr>
        <xdr:cNvPr id="18" name="フリーフォーム: 図形 17">
          <a:extLst>
            <a:ext uri="{FF2B5EF4-FFF2-40B4-BE49-F238E27FC236}">
              <a16:creationId xmlns:a16="http://schemas.microsoft.com/office/drawing/2014/main" id="{D40E72C2-F48A-45CA-A4CB-FF2638E7BD5A}"/>
            </a:ext>
          </a:extLst>
        </xdr:cNvPr>
        <xdr:cNvSpPr/>
      </xdr:nvSpPr>
      <xdr:spPr>
        <a:xfrm>
          <a:off x="3338513" y="692944"/>
          <a:ext cx="290512" cy="561975"/>
        </a:xfrm>
        <a:custGeom>
          <a:avLst/>
          <a:gdLst>
            <a:gd name="connsiteX0" fmla="*/ 290512 w 290512"/>
            <a:gd name="connsiteY0" fmla="*/ 561975 h 561975"/>
            <a:gd name="connsiteX1" fmla="*/ 0 w 290512"/>
            <a:gd name="connsiteY1" fmla="*/ 561975 h 561975"/>
            <a:gd name="connsiteX2" fmla="*/ 7143 w 290512"/>
            <a:gd name="connsiteY2" fmla="*/ 0 h 561975"/>
            <a:gd name="connsiteX3" fmla="*/ 288131 w 290512"/>
            <a:gd name="connsiteY3" fmla="*/ 4762 h 561975"/>
            <a:gd name="connsiteX4" fmla="*/ 290512 w 290512"/>
            <a:gd name="connsiteY4" fmla="*/ 561975 h 5619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90512" h="561975">
              <a:moveTo>
                <a:pt x="290512" y="561975"/>
              </a:moveTo>
              <a:lnTo>
                <a:pt x="0" y="561975"/>
              </a:lnTo>
              <a:lnTo>
                <a:pt x="7143" y="0"/>
              </a:lnTo>
              <a:lnTo>
                <a:pt x="288131" y="4762"/>
              </a:lnTo>
              <a:cubicBezTo>
                <a:pt x="288925" y="190500"/>
                <a:pt x="289718" y="376237"/>
                <a:pt x="290512" y="561975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2381</xdr:colOff>
      <xdr:row>17</xdr:row>
      <xdr:rowOff>16669</xdr:rowOff>
    </xdr:from>
    <xdr:to>
      <xdr:col>34</xdr:col>
      <xdr:colOff>4763</xdr:colOff>
      <xdr:row>18</xdr:row>
      <xdr:rowOff>23813</xdr:rowOff>
    </xdr:to>
    <xdr:sp macro="" textlink="">
      <xdr:nvSpPr>
        <xdr:cNvPr id="19" name="フリーフォーム: 図形 18">
          <a:extLst>
            <a:ext uri="{FF2B5EF4-FFF2-40B4-BE49-F238E27FC236}">
              <a16:creationId xmlns:a16="http://schemas.microsoft.com/office/drawing/2014/main" id="{78AEFBDE-DBD4-4212-9058-2B55F3AD3C3D}"/>
            </a:ext>
          </a:extLst>
        </xdr:cNvPr>
        <xdr:cNvSpPr/>
      </xdr:nvSpPr>
      <xdr:spPr>
        <a:xfrm>
          <a:off x="6403181" y="4064794"/>
          <a:ext cx="402432" cy="245269"/>
        </a:xfrm>
        <a:custGeom>
          <a:avLst/>
          <a:gdLst>
            <a:gd name="connsiteX0" fmla="*/ 266700 w 402432"/>
            <a:gd name="connsiteY0" fmla="*/ 240506 h 245269"/>
            <a:gd name="connsiteX1" fmla="*/ 2382 w 402432"/>
            <a:gd name="connsiteY1" fmla="*/ 245269 h 245269"/>
            <a:gd name="connsiteX2" fmla="*/ 0 w 402432"/>
            <a:gd name="connsiteY2" fmla="*/ 0 h 245269"/>
            <a:gd name="connsiteX3" fmla="*/ 400050 w 402432"/>
            <a:gd name="connsiteY3" fmla="*/ 2381 h 245269"/>
            <a:gd name="connsiteX4" fmla="*/ 402432 w 402432"/>
            <a:gd name="connsiteY4" fmla="*/ 114300 h 245269"/>
            <a:gd name="connsiteX5" fmla="*/ 266700 w 402432"/>
            <a:gd name="connsiteY5" fmla="*/ 240506 h 2452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402432" h="245269">
              <a:moveTo>
                <a:pt x="266700" y="240506"/>
              </a:moveTo>
              <a:lnTo>
                <a:pt x="2382" y="245269"/>
              </a:lnTo>
              <a:lnTo>
                <a:pt x="0" y="0"/>
              </a:lnTo>
              <a:lnTo>
                <a:pt x="400050" y="2381"/>
              </a:lnTo>
              <a:lnTo>
                <a:pt x="402432" y="114300"/>
              </a:lnTo>
              <a:lnTo>
                <a:pt x="266700" y="240506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0</xdr:colOff>
      <xdr:row>18</xdr:row>
      <xdr:rowOff>16669</xdr:rowOff>
    </xdr:from>
    <xdr:to>
      <xdr:col>34</xdr:col>
      <xdr:colOff>7144</xdr:colOff>
      <xdr:row>19</xdr:row>
      <xdr:rowOff>52388</xdr:rowOff>
    </xdr:to>
    <xdr:sp macro="" textlink="">
      <xdr:nvSpPr>
        <xdr:cNvPr id="20" name="フリーフォーム: 図形 19">
          <a:extLst>
            <a:ext uri="{FF2B5EF4-FFF2-40B4-BE49-F238E27FC236}">
              <a16:creationId xmlns:a16="http://schemas.microsoft.com/office/drawing/2014/main" id="{7A80C196-7974-4480-AC23-15D7CFCCB3B0}"/>
            </a:ext>
          </a:extLst>
        </xdr:cNvPr>
        <xdr:cNvSpPr/>
      </xdr:nvSpPr>
      <xdr:spPr>
        <a:xfrm>
          <a:off x="6400800" y="4302919"/>
          <a:ext cx="407194" cy="273844"/>
        </a:xfrm>
        <a:custGeom>
          <a:avLst/>
          <a:gdLst>
            <a:gd name="connsiteX0" fmla="*/ 271463 w 407194"/>
            <a:gd name="connsiteY0" fmla="*/ 0 h 273844"/>
            <a:gd name="connsiteX1" fmla="*/ 400050 w 407194"/>
            <a:gd name="connsiteY1" fmla="*/ 128587 h 273844"/>
            <a:gd name="connsiteX2" fmla="*/ 407194 w 407194"/>
            <a:gd name="connsiteY2" fmla="*/ 273844 h 273844"/>
            <a:gd name="connsiteX3" fmla="*/ 0 w 407194"/>
            <a:gd name="connsiteY3" fmla="*/ 273844 h 273844"/>
            <a:gd name="connsiteX4" fmla="*/ 0 w 407194"/>
            <a:gd name="connsiteY4" fmla="*/ 11906 h 273844"/>
            <a:gd name="connsiteX5" fmla="*/ 271463 w 407194"/>
            <a:gd name="connsiteY5" fmla="*/ 0 h 2738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407194" h="273844">
              <a:moveTo>
                <a:pt x="271463" y="0"/>
              </a:moveTo>
              <a:lnTo>
                <a:pt x="400050" y="128587"/>
              </a:lnTo>
              <a:lnTo>
                <a:pt x="407194" y="273844"/>
              </a:lnTo>
              <a:lnTo>
                <a:pt x="0" y="273844"/>
              </a:lnTo>
              <a:lnTo>
                <a:pt x="0" y="11906"/>
              </a:lnTo>
              <a:lnTo>
                <a:pt x="271463" y="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95250</xdr:colOff>
      <xdr:row>17</xdr:row>
      <xdr:rowOff>204788</xdr:rowOff>
    </xdr:from>
    <xdr:to>
      <xdr:col>31</xdr:col>
      <xdr:colOff>188119</xdr:colOff>
      <xdr:row>19</xdr:row>
      <xdr:rowOff>85725</xdr:rowOff>
    </xdr:to>
    <xdr:sp macro="" textlink="">
      <xdr:nvSpPr>
        <xdr:cNvPr id="21" name="フリーフォーム: 図形 20">
          <a:extLst>
            <a:ext uri="{FF2B5EF4-FFF2-40B4-BE49-F238E27FC236}">
              <a16:creationId xmlns:a16="http://schemas.microsoft.com/office/drawing/2014/main" id="{B03F09F2-C8CC-4CC8-A87D-3AF12DDAC2DF}"/>
            </a:ext>
          </a:extLst>
        </xdr:cNvPr>
        <xdr:cNvSpPr/>
      </xdr:nvSpPr>
      <xdr:spPr>
        <a:xfrm>
          <a:off x="6096000" y="4252913"/>
          <a:ext cx="292894" cy="357187"/>
        </a:xfrm>
        <a:custGeom>
          <a:avLst/>
          <a:gdLst>
            <a:gd name="connsiteX0" fmla="*/ 285750 w 292894"/>
            <a:gd name="connsiteY0" fmla="*/ 357187 h 357187"/>
            <a:gd name="connsiteX1" fmla="*/ 0 w 292894"/>
            <a:gd name="connsiteY1" fmla="*/ 352425 h 357187"/>
            <a:gd name="connsiteX2" fmla="*/ 2381 w 292894"/>
            <a:gd name="connsiteY2" fmla="*/ 4762 h 357187"/>
            <a:gd name="connsiteX3" fmla="*/ 154781 w 292894"/>
            <a:gd name="connsiteY3" fmla="*/ 0 h 357187"/>
            <a:gd name="connsiteX4" fmla="*/ 150019 w 292894"/>
            <a:gd name="connsiteY4" fmla="*/ 45243 h 357187"/>
            <a:gd name="connsiteX5" fmla="*/ 292894 w 292894"/>
            <a:gd name="connsiteY5" fmla="*/ 47625 h 357187"/>
            <a:gd name="connsiteX6" fmla="*/ 285750 w 292894"/>
            <a:gd name="connsiteY6" fmla="*/ 357187 h 35718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92894" h="357187">
              <a:moveTo>
                <a:pt x="285750" y="357187"/>
              </a:moveTo>
              <a:lnTo>
                <a:pt x="0" y="352425"/>
              </a:lnTo>
              <a:cubicBezTo>
                <a:pt x="794" y="236537"/>
                <a:pt x="1587" y="120650"/>
                <a:pt x="2381" y="4762"/>
              </a:cubicBezTo>
              <a:lnTo>
                <a:pt x="154781" y="0"/>
              </a:lnTo>
              <a:lnTo>
                <a:pt x="150019" y="45243"/>
              </a:lnTo>
              <a:lnTo>
                <a:pt x="292894" y="47625"/>
              </a:lnTo>
              <a:lnTo>
                <a:pt x="285750" y="357187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92869</xdr:colOff>
      <xdr:row>20</xdr:row>
      <xdr:rowOff>42863</xdr:rowOff>
    </xdr:from>
    <xdr:to>
      <xdr:col>31</xdr:col>
      <xdr:colOff>188119</xdr:colOff>
      <xdr:row>23</xdr:row>
      <xdr:rowOff>28575</xdr:rowOff>
    </xdr:to>
    <xdr:sp macro="" textlink="">
      <xdr:nvSpPr>
        <xdr:cNvPr id="22" name="フリーフォーム: 図形 21">
          <a:extLst>
            <a:ext uri="{FF2B5EF4-FFF2-40B4-BE49-F238E27FC236}">
              <a16:creationId xmlns:a16="http://schemas.microsoft.com/office/drawing/2014/main" id="{0FB1E6B7-B34F-4823-A18B-DC75AFB63CCA}"/>
            </a:ext>
          </a:extLst>
        </xdr:cNvPr>
        <xdr:cNvSpPr/>
      </xdr:nvSpPr>
      <xdr:spPr>
        <a:xfrm>
          <a:off x="6093619" y="4805363"/>
          <a:ext cx="295275" cy="700087"/>
        </a:xfrm>
        <a:custGeom>
          <a:avLst/>
          <a:gdLst>
            <a:gd name="connsiteX0" fmla="*/ 0 w 295275"/>
            <a:gd name="connsiteY0" fmla="*/ 700087 h 700087"/>
            <a:gd name="connsiteX1" fmla="*/ 0 w 295275"/>
            <a:gd name="connsiteY1" fmla="*/ 9525 h 700087"/>
            <a:gd name="connsiteX2" fmla="*/ 295275 w 295275"/>
            <a:gd name="connsiteY2" fmla="*/ 0 h 700087"/>
            <a:gd name="connsiteX3" fmla="*/ 295275 w 295275"/>
            <a:gd name="connsiteY3" fmla="*/ 697706 h 700087"/>
            <a:gd name="connsiteX4" fmla="*/ 0 w 295275"/>
            <a:gd name="connsiteY4" fmla="*/ 700087 h 70008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95275" h="700087">
              <a:moveTo>
                <a:pt x="0" y="700087"/>
              </a:moveTo>
              <a:lnTo>
                <a:pt x="0" y="9525"/>
              </a:lnTo>
              <a:lnTo>
                <a:pt x="295275" y="0"/>
              </a:lnTo>
              <a:lnTo>
                <a:pt x="295275" y="697706"/>
              </a:lnTo>
              <a:lnTo>
                <a:pt x="0" y="700087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126206</xdr:colOff>
      <xdr:row>20</xdr:row>
      <xdr:rowOff>54769</xdr:rowOff>
    </xdr:from>
    <xdr:to>
      <xdr:col>30</xdr:col>
      <xdr:colOff>78581</xdr:colOff>
      <xdr:row>22</xdr:row>
      <xdr:rowOff>123825</xdr:rowOff>
    </xdr:to>
    <xdr:sp macro="" textlink="">
      <xdr:nvSpPr>
        <xdr:cNvPr id="23" name="フリーフォーム: 図形 22">
          <a:extLst>
            <a:ext uri="{FF2B5EF4-FFF2-40B4-BE49-F238E27FC236}">
              <a16:creationId xmlns:a16="http://schemas.microsoft.com/office/drawing/2014/main" id="{EF54C59E-C798-4BA4-BD94-D81FCE1261E0}"/>
            </a:ext>
          </a:extLst>
        </xdr:cNvPr>
        <xdr:cNvSpPr/>
      </xdr:nvSpPr>
      <xdr:spPr>
        <a:xfrm>
          <a:off x="5726906" y="4817269"/>
          <a:ext cx="352425" cy="545306"/>
        </a:xfrm>
        <a:custGeom>
          <a:avLst/>
          <a:gdLst>
            <a:gd name="connsiteX0" fmla="*/ 92869 w 352425"/>
            <a:gd name="connsiteY0" fmla="*/ 0 h 545306"/>
            <a:gd name="connsiteX1" fmla="*/ 97632 w 352425"/>
            <a:gd name="connsiteY1" fmla="*/ 269081 h 545306"/>
            <a:gd name="connsiteX2" fmla="*/ 352425 w 352425"/>
            <a:gd name="connsiteY2" fmla="*/ 261937 h 545306"/>
            <a:gd name="connsiteX3" fmla="*/ 352425 w 352425"/>
            <a:gd name="connsiteY3" fmla="*/ 542925 h 545306"/>
            <a:gd name="connsiteX4" fmla="*/ 0 w 352425"/>
            <a:gd name="connsiteY4" fmla="*/ 545306 h 545306"/>
            <a:gd name="connsiteX5" fmla="*/ 0 w 352425"/>
            <a:gd name="connsiteY5" fmla="*/ 0 h 545306"/>
            <a:gd name="connsiteX6" fmla="*/ 92869 w 352425"/>
            <a:gd name="connsiteY6" fmla="*/ 0 h 5453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352425" h="545306">
              <a:moveTo>
                <a:pt x="92869" y="0"/>
              </a:moveTo>
              <a:cubicBezTo>
                <a:pt x="94457" y="89694"/>
                <a:pt x="96044" y="179387"/>
                <a:pt x="97632" y="269081"/>
              </a:cubicBezTo>
              <a:lnTo>
                <a:pt x="352425" y="261937"/>
              </a:lnTo>
              <a:lnTo>
                <a:pt x="352425" y="542925"/>
              </a:lnTo>
              <a:lnTo>
                <a:pt x="0" y="545306"/>
              </a:lnTo>
              <a:lnTo>
                <a:pt x="0" y="0"/>
              </a:lnTo>
              <a:lnTo>
                <a:pt x="92869" y="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78581</xdr:colOff>
      <xdr:row>21</xdr:row>
      <xdr:rowOff>116681</xdr:rowOff>
    </xdr:from>
    <xdr:to>
      <xdr:col>12</xdr:col>
      <xdr:colOff>147638</xdr:colOff>
      <xdr:row>22</xdr:row>
      <xdr:rowOff>192881</xdr:rowOff>
    </xdr:to>
    <xdr:sp macro="" textlink="">
      <xdr:nvSpPr>
        <xdr:cNvPr id="24" name="フリーフォーム: 図形 23">
          <a:extLst>
            <a:ext uri="{FF2B5EF4-FFF2-40B4-BE49-F238E27FC236}">
              <a16:creationId xmlns:a16="http://schemas.microsoft.com/office/drawing/2014/main" id="{3C79A805-DCDC-41A9-B495-D0C411951CFC}"/>
            </a:ext>
          </a:extLst>
        </xdr:cNvPr>
        <xdr:cNvSpPr/>
      </xdr:nvSpPr>
      <xdr:spPr>
        <a:xfrm>
          <a:off x="2278856" y="5117306"/>
          <a:ext cx="269082" cy="314325"/>
        </a:xfrm>
        <a:custGeom>
          <a:avLst/>
          <a:gdLst>
            <a:gd name="connsiteX0" fmla="*/ 0 w 269082"/>
            <a:gd name="connsiteY0" fmla="*/ 314325 h 314325"/>
            <a:gd name="connsiteX1" fmla="*/ 7144 w 269082"/>
            <a:gd name="connsiteY1" fmla="*/ 2382 h 314325"/>
            <a:gd name="connsiteX2" fmla="*/ 269082 w 269082"/>
            <a:gd name="connsiteY2" fmla="*/ 0 h 314325"/>
            <a:gd name="connsiteX3" fmla="*/ 269082 w 269082"/>
            <a:gd name="connsiteY3" fmla="*/ 314325 h 314325"/>
            <a:gd name="connsiteX4" fmla="*/ 0 w 269082"/>
            <a:gd name="connsiteY4" fmla="*/ 314325 h 3143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69082" h="314325">
              <a:moveTo>
                <a:pt x="0" y="314325"/>
              </a:moveTo>
              <a:lnTo>
                <a:pt x="7144" y="2382"/>
              </a:lnTo>
              <a:lnTo>
                <a:pt x="269082" y="0"/>
              </a:lnTo>
              <a:lnTo>
                <a:pt x="269082" y="314325"/>
              </a:lnTo>
              <a:lnTo>
                <a:pt x="0" y="314325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45244</xdr:colOff>
      <xdr:row>20</xdr:row>
      <xdr:rowOff>228600</xdr:rowOff>
    </xdr:from>
    <xdr:to>
      <xdr:col>14</xdr:col>
      <xdr:colOff>183356</xdr:colOff>
      <xdr:row>22</xdr:row>
      <xdr:rowOff>192881</xdr:rowOff>
    </xdr:to>
    <xdr:sp macro="" textlink="">
      <xdr:nvSpPr>
        <xdr:cNvPr id="25" name="フリーフォーム: 図形 24">
          <a:extLst>
            <a:ext uri="{FF2B5EF4-FFF2-40B4-BE49-F238E27FC236}">
              <a16:creationId xmlns:a16="http://schemas.microsoft.com/office/drawing/2014/main" id="{2EC07F42-BD14-4F95-8B40-900B79DE676B}"/>
            </a:ext>
          </a:extLst>
        </xdr:cNvPr>
        <xdr:cNvSpPr/>
      </xdr:nvSpPr>
      <xdr:spPr>
        <a:xfrm>
          <a:off x="2645569" y="4991100"/>
          <a:ext cx="338137" cy="440531"/>
        </a:xfrm>
        <a:custGeom>
          <a:avLst/>
          <a:gdLst>
            <a:gd name="connsiteX0" fmla="*/ 338137 w 338137"/>
            <a:gd name="connsiteY0" fmla="*/ 440531 h 440531"/>
            <a:gd name="connsiteX1" fmla="*/ 180975 w 338137"/>
            <a:gd name="connsiteY1" fmla="*/ 440531 h 440531"/>
            <a:gd name="connsiteX2" fmla="*/ 185737 w 338137"/>
            <a:gd name="connsiteY2" fmla="*/ 304800 h 440531"/>
            <a:gd name="connsiteX3" fmla="*/ 0 w 338137"/>
            <a:gd name="connsiteY3" fmla="*/ 307181 h 440531"/>
            <a:gd name="connsiteX4" fmla="*/ 7144 w 338137"/>
            <a:gd name="connsiteY4" fmla="*/ 0 h 440531"/>
            <a:gd name="connsiteX5" fmla="*/ 333375 w 338137"/>
            <a:gd name="connsiteY5" fmla="*/ 7144 h 440531"/>
            <a:gd name="connsiteX6" fmla="*/ 338137 w 338137"/>
            <a:gd name="connsiteY6" fmla="*/ 440531 h 4405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338137" h="440531">
              <a:moveTo>
                <a:pt x="338137" y="440531"/>
              </a:moveTo>
              <a:lnTo>
                <a:pt x="180975" y="440531"/>
              </a:lnTo>
              <a:lnTo>
                <a:pt x="185737" y="304800"/>
              </a:lnTo>
              <a:lnTo>
                <a:pt x="0" y="307181"/>
              </a:lnTo>
              <a:lnTo>
                <a:pt x="7144" y="0"/>
              </a:lnTo>
              <a:lnTo>
                <a:pt x="333375" y="7144"/>
              </a:lnTo>
              <a:cubicBezTo>
                <a:pt x="334962" y="152400"/>
                <a:pt x="336550" y="297657"/>
                <a:pt x="338137" y="440531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150019</xdr:colOff>
      <xdr:row>20</xdr:row>
      <xdr:rowOff>16669</xdr:rowOff>
    </xdr:from>
    <xdr:to>
      <xdr:col>13</xdr:col>
      <xdr:colOff>128588</xdr:colOff>
      <xdr:row>22</xdr:row>
      <xdr:rowOff>190500</xdr:rowOff>
    </xdr:to>
    <xdr:sp macro="" textlink="">
      <xdr:nvSpPr>
        <xdr:cNvPr id="26" name="フリーフォーム: 図形 25">
          <a:extLst>
            <a:ext uri="{FF2B5EF4-FFF2-40B4-BE49-F238E27FC236}">
              <a16:creationId xmlns:a16="http://schemas.microsoft.com/office/drawing/2014/main" id="{31671FD2-1CAD-4E86-9DEF-118A08A6E37F}"/>
            </a:ext>
          </a:extLst>
        </xdr:cNvPr>
        <xdr:cNvSpPr/>
      </xdr:nvSpPr>
      <xdr:spPr>
        <a:xfrm>
          <a:off x="2550319" y="4779169"/>
          <a:ext cx="178594" cy="650081"/>
        </a:xfrm>
        <a:custGeom>
          <a:avLst/>
          <a:gdLst>
            <a:gd name="connsiteX0" fmla="*/ 2381 w 178594"/>
            <a:gd name="connsiteY0" fmla="*/ 0 h 650081"/>
            <a:gd name="connsiteX1" fmla="*/ 178594 w 178594"/>
            <a:gd name="connsiteY1" fmla="*/ 4762 h 650081"/>
            <a:gd name="connsiteX2" fmla="*/ 178594 w 178594"/>
            <a:gd name="connsiteY2" fmla="*/ 204787 h 650081"/>
            <a:gd name="connsiteX3" fmla="*/ 102394 w 178594"/>
            <a:gd name="connsiteY3" fmla="*/ 211931 h 650081"/>
            <a:gd name="connsiteX4" fmla="*/ 90487 w 178594"/>
            <a:gd name="connsiteY4" fmla="*/ 650081 h 650081"/>
            <a:gd name="connsiteX5" fmla="*/ 0 w 178594"/>
            <a:gd name="connsiteY5" fmla="*/ 650081 h 650081"/>
            <a:gd name="connsiteX6" fmla="*/ 2381 w 178594"/>
            <a:gd name="connsiteY6" fmla="*/ 0 h 6500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78594" h="650081">
              <a:moveTo>
                <a:pt x="2381" y="0"/>
              </a:moveTo>
              <a:lnTo>
                <a:pt x="178594" y="4762"/>
              </a:lnTo>
              <a:lnTo>
                <a:pt x="178594" y="204787"/>
              </a:lnTo>
              <a:lnTo>
                <a:pt x="102394" y="211931"/>
              </a:lnTo>
              <a:lnTo>
                <a:pt x="90487" y="650081"/>
              </a:lnTo>
              <a:lnTo>
                <a:pt x="0" y="650081"/>
              </a:lnTo>
              <a:cubicBezTo>
                <a:pt x="2381" y="434181"/>
                <a:pt x="4763" y="218281"/>
                <a:pt x="2381" y="0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78581</xdr:colOff>
      <xdr:row>20</xdr:row>
      <xdr:rowOff>14288</xdr:rowOff>
    </xdr:from>
    <xdr:to>
      <xdr:col>12</xdr:col>
      <xdr:colOff>150019</xdr:colOff>
      <xdr:row>21</xdr:row>
      <xdr:rowOff>116681</xdr:rowOff>
    </xdr:to>
    <xdr:sp macro="" textlink="">
      <xdr:nvSpPr>
        <xdr:cNvPr id="27" name="フリーフォーム: 図形 26">
          <a:extLst>
            <a:ext uri="{FF2B5EF4-FFF2-40B4-BE49-F238E27FC236}">
              <a16:creationId xmlns:a16="http://schemas.microsoft.com/office/drawing/2014/main" id="{5E1C6161-CD88-46C6-BFA7-508035E21EA5}"/>
            </a:ext>
          </a:extLst>
        </xdr:cNvPr>
        <xdr:cNvSpPr/>
      </xdr:nvSpPr>
      <xdr:spPr>
        <a:xfrm>
          <a:off x="2278856" y="4776788"/>
          <a:ext cx="271463" cy="340518"/>
        </a:xfrm>
        <a:custGeom>
          <a:avLst/>
          <a:gdLst>
            <a:gd name="connsiteX0" fmla="*/ 269082 w 271463"/>
            <a:gd name="connsiteY0" fmla="*/ 0 h 340518"/>
            <a:gd name="connsiteX1" fmla="*/ 271463 w 271463"/>
            <a:gd name="connsiteY1" fmla="*/ 340518 h 340518"/>
            <a:gd name="connsiteX2" fmla="*/ 2382 w 271463"/>
            <a:gd name="connsiteY2" fmla="*/ 335756 h 340518"/>
            <a:gd name="connsiteX3" fmla="*/ 0 w 271463"/>
            <a:gd name="connsiteY3" fmla="*/ 35718 h 340518"/>
            <a:gd name="connsiteX4" fmla="*/ 30957 w 271463"/>
            <a:gd name="connsiteY4" fmla="*/ 40481 h 340518"/>
            <a:gd name="connsiteX5" fmla="*/ 30957 w 271463"/>
            <a:gd name="connsiteY5" fmla="*/ 2381 h 340518"/>
            <a:gd name="connsiteX6" fmla="*/ 269082 w 271463"/>
            <a:gd name="connsiteY6" fmla="*/ 0 h 3405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71463" h="340518">
              <a:moveTo>
                <a:pt x="269082" y="0"/>
              </a:moveTo>
              <a:cubicBezTo>
                <a:pt x="269876" y="113506"/>
                <a:pt x="270669" y="227012"/>
                <a:pt x="271463" y="340518"/>
              </a:cubicBezTo>
              <a:lnTo>
                <a:pt x="2382" y="335756"/>
              </a:lnTo>
              <a:lnTo>
                <a:pt x="0" y="35718"/>
              </a:lnTo>
              <a:lnTo>
                <a:pt x="30957" y="40481"/>
              </a:lnTo>
              <a:lnTo>
                <a:pt x="30957" y="2381"/>
              </a:lnTo>
              <a:lnTo>
                <a:pt x="269082" y="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119063</xdr:colOff>
      <xdr:row>16</xdr:row>
      <xdr:rowOff>230981</xdr:rowOff>
    </xdr:from>
    <xdr:to>
      <xdr:col>16</xdr:col>
      <xdr:colOff>140494</xdr:colOff>
      <xdr:row>20</xdr:row>
      <xdr:rowOff>9525</xdr:rowOff>
    </xdr:to>
    <xdr:sp macro="" textlink="">
      <xdr:nvSpPr>
        <xdr:cNvPr id="28" name="フリーフォーム: 図形 27">
          <a:extLst>
            <a:ext uri="{FF2B5EF4-FFF2-40B4-BE49-F238E27FC236}">
              <a16:creationId xmlns:a16="http://schemas.microsoft.com/office/drawing/2014/main" id="{20307B9E-0B87-4D2D-BA3D-E033481D173C}"/>
            </a:ext>
          </a:extLst>
        </xdr:cNvPr>
        <xdr:cNvSpPr/>
      </xdr:nvSpPr>
      <xdr:spPr>
        <a:xfrm>
          <a:off x="1919288" y="4040981"/>
          <a:ext cx="1421606" cy="731044"/>
        </a:xfrm>
        <a:custGeom>
          <a:avLst/>
          <a:gdLst>
            <a:gd name="connsiteX0" fmla="*/ 1416843 w 1421606"/>
            <a:gd name="connsiteY0" fmla="*/ 731044 h 731044"/>
            <a:gd name="connsiteX1" fmla="*/ 4762 w 1421606"/>
            <a:gd name="connsiteY1" fmla="*/ 728663 h 731044"/>
            <a:gd name="connsiteX2" fmla="*/ 9525 w 1421606"/>
            <a:gd name="connsiteY2" fmla="*/ 571500 h 731044"/>
            <a:gd name="connsiteX3" fmla="*/ 38100 w 1421606"/>
            <a:gd name="connsiteY3" fmla="*/ 573882 h 731044"/>
            <a:gd name="connsiteX4" fmla="*/ 40481 w 1421606"/>
            <a:gd name="connsiteY4" fmla="*/ 528638 h 731044"/>
            <a:gd name="connsiteX5" fmla="*/ 4762 w 1421606"/>
            <a:gd name="connsiteY5" fmla="*/ 528638 h 731044"/>
            <a:gd name="connsiteX6" fmla="*/ 0 w 1421606"/>
            <a:gd name="connsiteY6" fmla="*/ 28575 h 731044"/>
            <a:gd name="connsiteX7" fmla="*/ 45243 w 1421606"/>
            <a:gd name="connsiteY7" fmla="*/ 33338 h 731044"/>
            <a:gd name="connsiteX8" fmla="*/ 45243 w 1421606"/>
            <a:gd name="connsiteY8" fmla="*/ 0 h 731044"/>
            <a:gd name="connsiteX9" fmla="*/ 326231 w 1421606"/>
            <a:gd name="connsiteY9" fmla="*/ 0 h 731044"/>
            <a:gd name="connsiteX10" fmla="*/ 326231 w 1421606"/>
            <a:gd name="connsiteY10" fmla="*/ 23813 h 731044"/>
            <a:gd name="connsiteX11" fmla="*/ 390525 w 1421606"/>
            <a:gd name="connsiteY11" fmla="*/ 30957 h 731044"/>
            <a:gd name="connsiteX12" fmla="*/ 390525 w 1421606"/>
            <a:gd name="connsiteY12" fmla="*/ 2382 h 731044"/>
            <a:gd name="connsiteX13" fmla="*/ 676275 w 1421606"/>
            <a:gd name="connsiteY13" fmla="*/ 2382 h 731044"/>
            <a:gd name="connsiteX14" fmla="*/ 673893 w 1421606"/>
            <a:gd name="connsiteY14" fmla="*/ 28575 h 731044"/>
            <a:gd name="connsiteX15" fmla="*/ 728662 w 1421606"/>
            <a:gd name="connsiteY15" fmla="*/ 33338 h 731044"/>
            <a:gd name="connsiteX16" fmla="*/ 728662 w 1421606"/>
            <a:gd name="connsiteY16" fmla="*/ 4763 h 731044"/>
            <a:gd name="connsiteX17" fmla="*/ 1026318 w 1421606"/>
            <a:gd name="connsiteY17" fmla="*/ 7144 h 731044"/>
            <a:gd name="connsiteX18" fmla="*/ 1026318 w 1421606"/>
            <a:gd name="connsiteY18" fmla="*/ 30957 h 731044"/>
            <a:gd name="connsiteX19" fmla="*/ 1073943 w 1421606"/>
            <a:gd name="connsiteY19" fmla="*/ 30957 h 731044"/>
            <a:gd name="connsiteX20" fmla="*/ 1071562 w 1421606"/>
            <a:gd name="connsiteY20" fmla="*/ 4763 h 731044"/>
            <a:gd name="connsiteX21" fmla="*/ 1364456 w 1421606"/>
            <a:gd name="connsiteY21" fmla="*/ 0 h 731044"/>
            <a:gd name="connsiteX22" fmla="*/ 1369218 w 1421606"/>
            <a:gd name="connsiteY22" fmla="*/ 30957 h 731044"/>
            <a:gd name="connsiteX23" fmla="*/ 1397793 w 1421606"/>
            <a:gd name="connsiteY23" fmla="*/ 28575 h 731044"/>
            <a:gd name="connsiteX24" fmla="*/ 1402556 w 1421606"/>
            <a:gd name="connsiteY24" fmla="*/ 523875 h 731044"/>
            <a:gd name="connsiteX25" fmla="*/ 1362075 w 1421606"/>
            <a:gd name="connsiteY25" fmla="*/ 526257 h 731044"/>
            <a:gd name="connsiteX26" fmla="*/ 1364456 w 1421606"/>
            <a:gd name="connsiteY26" fmla="*/ 573882 h 731044"/>
            <a:gd name="connsiteX27" fmla="*/ 1421606 w 1421606"/>
            <a:gd name="connsiteY27" fmla="*/ 566738 h 731044"/>
            <a:gd name="connsiteX28" fmla="*/ 1416843 w 1421606"/>
            <a:gd name="connsiteY28" fmla="*/ 731044 h 7310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</a:cxnLst>
          <a:rect l="l" t="t" r="r" b="b"/>
          <a:pathLst>
            <a:path w="1421606" h="731044">
              <a:moveTo>
                <a:pt x="1416843" y="731044"/>
              </a:moveTo>
              <a:lnTo>
                <a:pt x="4762" y="728663"/>
              </a:lnTo>
              <a:lnTo>
                <a:pt x="9525" y="571500"/>
              </a:lnTo>
              <a:lnTo>
                <a:pt x="38100" y="573882"/>
              </a:lnTo>
              <a:lnTo>
                <a:pt x="40481" y="528638"/>
              </a:lnTo>
              <a:lnTo>
                <a:pt x="4762" y="528638"/>
              </a:lnTo>
              <a:cubicBezTo>
                <a:pt x="3175" y="361950"/>
                <a:pt x="1587" y="195263"/>
                <a:pt x="0" y="28575"/>
              </a:cubicBezTo>
              <a:lnTo>
                <a:pt x="45243" y="33338"/>
              </a:lnTo>
              <a:lnTo>
                <a:pt x="45243" y="0"/>
              </a:lnTo>
              <a:lnTo>
                <a:pt x="326231" y="0"/>
              </a:lnTo>
              <a:lnTo>
                <a:pt x="326231" y="23813"/>
              </a:lnTo>
              <a:lnTo>
                <a:pt x="390525" y="30957"/>
              </a:lnTo>
              <a:lnTo>
                <a:pt x="390525" y="2382"/>
              </a:lnTo>
              <a:lnTo>
                <a:pt x="676275" y="2382"/>
              </a:lnTo>
              <a:lnTo>
                <a:pt x="673893" y="28575"/>
              </a:lnTo>
              <a:lnTo>
                <a:pt x="728662" y="33338"/>
              </a:lnTo>
              <a:lnTo>
                <a:pt x="728662" y="4763"/>
              </a:lnTo>
              <a:lnTo>
                <a:pt x="1026318" y="7144"/>
              </a:lnTo>
              <a:lnTo>
                <a:pt x="1026318" y="30957"/>
              </a:lnTo>
              <a:lnTo>
                <a:pt x="1073943" y="30957"/>
              </a:lnTo>
              <a:lnTo>
                <a:pt x="1071562" y="4763"/>
              </a:lnTo>
              <a:lnTo>
                <a:pt x="1364456" y="0"/>
              </a:lnTo>
              <a:lnTo>
                <a:pt x="1369218" y="30957"/>
              </a:lnTo>
              <a:lnTo>
                <a:pt x="1397793" y="28575"/>
              </a:lnTo>
              <a:cubicBezTo>
                <a:pt x="1399381" y="193675"/>
                <a:pt x="1400968" y="358775"/>
                <a:pt x="1402556" y="523875"/>
              </a:cubicBezTo>
              <a:lnTo>
                <a:pt x="1362075" y="526257"/>
              </a:lnTo>
              <a:lnTo>
                <a:pt x="1364456" y="573882"/>
              </a:lnTo>
              <a:lnTo>
                <a:pt x="1421606" y="566738"/>
              </a:lnTo>
              <a:cubicBezTo>
                <a:pt x="1420812" y="620713"/>
                <a:pt x="1420019" y="674688"/>
                <a:pt x="1416843" y="731044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135731</xdr:colOff>
      <xdr:row>17</xdr:row>
      <xdr:rowOff>133350</xdr:rowOff>
    </xdr:from>
    <xdr:to>
      <xdr:col>18</xdr:col>
      <xdr:colOff>33986</xdr:colOff>
      <xdr:row>19</xdr:row>
      <xdr:rowOff>88106</xdr:rowOff>
    </xdr:to>
    <xdr:sp macro="" textlink="">
      <xdr:nvSpPr>
        <xdr:cNvPr id="29" name="フリーフォーム: 図形 28">
          <a:extLst>
            <a:ext uri="{FF2B5EF4-FFF2-40B4-BE49-F238E27FC236}">
              <a16:creationId xmlns:a16="http://schemas.microsoft.com/office/drawing/2014/main" id="{6E449D73-1E4B-4A8B-B8F7-B23517BE6486}"/>
            </a:ext>
          </a:extLst>
        </xdr:cNvPr>
        <xdr:cNvSpPr/>
      </xdr:nvSpPr>
      <xdr:spPr>
        <a:xfrm>
          <a:off x="3336131" y="4181475"/>
          <a:ext cx="298305" cy="431006"/>
        </a:xfrm>
        <a:custGeom>
          <a:avLst/>
          <a:gdLst>
            <a:gd name="connsiteX0" fmla="*/ 295275 w 298305"/>
            <a:gd name="connsiteY0" fmla="*/ 428625 h 431006"/>
            <a:gd name="connsiteX1" fmla="*/ 0 w 298305"/>
            <a:gd name="connsiteY1" fmla="*/ 431006 h 431006"/>
            <a:gd name="connsiteX2" fmla="*/ 2382 w 298305"/>
            <a:gd name="connsiteY2" fmla="*/ 0 h 431006"/>
            <a:gd name="connsiteX3" fmla="*/ 147638 w 298305"/>
            <a:gd name="connsiteY3" fmla="*/ 42863 h 431006"/>
            <a:gd name="connsiteX4" fmla="*/ 138113 w 298305"/>
            <a:gd name="connsiteY4" fmla="*/ 102394 h 431006"/>
            <a:gd name="connsiteX5" fmla="*/ 297657 w 298305"/>
            <a:gd name="connsiteY5" fmla="*/ 104775 h 431006"/>
            <a:gd name="connsiteX6" fmla="*/ 295275 w 298305"/>
            <a:gd name="connsiteY6" fmla="*/ 428625 h 4310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98305" h="431006">
              <a:moveTo>
                <a:pt x="295275" y="428625"/>
              </a:moveTo>
              <a:lnTo>
                <a:pt x="0" y="431006"/>
              </a:lnTo>
              <a:lnTo>
                <a:pt x="2382" y="0"/>
              </a:lnTo>
              <a:lnTo>
                <a:pt x="147638" y="42863"/>
              </a:lnTo>
              <a:lnTo>
                <a:pt x="138113" y="102394"/>
              </a:lnTo>
              <a:lnTo>
                <a:pt x="297657" y="104775"/>
              </a:lnTo>
              <a:cubicBezTo>
                <a:pt x="298451" y="211138"/>
                <a:pt x="299244" y="317500"/>
                <a:pt x="295275" y="428625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21431</xdr:colOff>
      <xdr:row>18</xdr:row>
      <xdr:rowOff>38100</xdr:rowOff>
    </xdr:from>
    <xdr:to>
      <xdr:col>21</xdr:col>
      <xdr:colOff>154781</xdr:colOff>
      <xdr:row>19</xdr:row>
      <xdr:rowOff>78581</xdr:rowOff>
    </xdr:to>
    <xdr:sp macro="" textlink="">
      <xdr:nvSpPr>
        <xdr:cNvPr id="30" name="フリーフォーム: 図形 29">
          <a:extLst>
            <a:ext uri="{FF2B5EF4-FFF2-40B4-BE49-F238E27FC236}">
              <a16:creationId xmlns:a16="http://schemas.microsoft.com/office/drawing/2014/main" id="{839FDD6A-0B4C-4CF7-8717-9803C56A7D1D}"/>
            </a:ext>
          </a:extLst>
        </xdr:cNvPr>
        <xdr:cNvSpPr/>
      </xdr:nvSpPr>
      <xdr:spPr>
        <a:xfrm>
          <a:off x="4021931" y="4324350"/>
          <a:ext cx="333375" cy="278606"/>
        </a:xfrm>
        <a:custGeom>
          <a:avLst/>
          <a:gdLst>
            <a:gd name="connsiteX0" fmla="*/ 333375 w 333375"/>
            <a:gd name="connsiteY0" fmla="*/ 0 h 278606"/>
            <a:gd name="connsiteX1" fmla="*/ 333375 w 333375"/>
            <a:gd name="connsiteY1" fmla="*/ 250031 h 278606"/>
            <a:gd name="connsiteX2" fmla="*/ 300038 w 333375"/>
            <a:gd name="connsiteY2" fmla="*/ 245269 h 278606"/>
            <a:gd name="connsiteX3" fmla="*/ 304800 w 333375"/>
            <a:gd name="connsiteY3" fmla="*/ 278606 h 278606"/>
            <a:gd name="connsiteX4" fmla="*/ 0 w 333375"/>
            <a:gd name="connsiteY4" fmla="*/ 278606 h 278606"/>
            <a:gd name="connsiteX5" fmla="*/ 2382 w 333375"/>
            <a:gd name="connsiteY5" fmla="*/ 2381 h 278606"/>
            <a:gd name="connsiteX6" fmla="*/ 333375 w 333375"/>
            <a:gd name="connsiteY6" fmla="*/ 0 h 2786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333375" h="278606">
              <a:moveTo>
                <a:pt x="333375" y="0"/>
              </a:moveTo>
              <a:lnTo>
                <a:pt x="333375" y="250031"/>
              </a:lnTo>
              <a:lnTo>
                <a:pt x="300038" y="245269"/>
              </a:lnTo>
              <a:lnTo>
                <a:pt x="304800" y="278606"/>
              </a:lnTo>
              <a:lnTo>
                <a:pt x="0" y="278606"/>
              </a:lnTo>
              <a:lnTo>
                <a:pt x="2382" y="2381"/>
              </a:lnTo>
              <a:lnTo>
                <a:pt x="333375" y="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28575</xdr:colOff>
      <xdr:row>16</xdr:row>
      <xdr:rowOff>216694</xdr:rowOff>
    </xdr:from>
    <xdr:to>
      <xdr:col>20</xdr:col>
      <xdr:colOff>19050</xdr:colOff>
      <xdr:row>19</xdr:row>
      <xdr:rowOff>85725</xdr:rowOff>
    </xdr:to>
    <xdr:sp macro="" textlink="">
      <xdr:nvSpPr>
        <xdr:cNvPr id="31" name="フリーフォーム: 図形 30">
          <a:extLst>
            <a:ext uri="{FF2B5EF4-FFF2-40B4-BE49-F238E27FC236}">
              <a16:creationId xmlns:a16="http://schemas.microsoft.com/office/drawing/2014/main" id="{4468C44B-404A-411D-9E15-5651EACFCF3F}"/>
            </a:ext>
          </a:extLst>
        </xdr:cNvPr>
        <xdr:cNvSpPr/>
      </xdr:nvSpPr>
      <xdr:spPr>
        <a:xfrm>
          <a:off x="3629025" y="4026694"/>
          <a:ext cx="390525" cy="583406"/>
        </a:xfrm>
        <a:custGeom>
          <a:avLst/>
          <a:gdLst>
            <a:gd name="connsiteX0" fmla="*/ 147638 w 390525"/>
            <a:gd name="connsiteY0" fmla="*/ 2381 h 583406"/>
            <a:gd name="connsiteX1" fmla="*/ 352425 w 390525"/>
            <a:gd name="connsiteY1" fmla="*/ 0 h 583406"/>
            <a:gd name="connsiteX2" fmla="*/ 350044 w 390525"/>
            <a:gd name="connsiteY2" fmla="*/ 45244 h 583406"/>
            <a:gd name="connsiteX3" fmla="*/ 385763 w 390525"/>
            <a:gd name="connsiteY3" fmla="*/ 40481 h 583406"/>
            <a:gd name="connsiteX4" fmla="*/ 390525 w 390525"/>
            <a:gd name="connsiteY4" fmla="*/ 542925 h 583406"/>
            <a:gd name="connsiteX5" fmla="*/ 345281 w 390525"/>
            <a:gd name="connsiteY5" fmla="*/ 545306 h 583406"/>
            <a:gd name="connsiteX6" fmla="*/ 345281 w 390525"/>
            <a:gd name="connsiteY6" fmla="*/ 583406 h 583406"/>
            <a:gd name="connsiteX7" fmla="*/ 0 w 390525"/>
            <a:gd name="connsiteY7" fmla="*/ 581025 h 583406"/>
            <a:gd name="connsiteX8" fmla="*/ 19050 w 390525"/>
            <a:gd name="connsiteY8" fmla="*/ 42862 h 583406"/>
            <a:gd name="connsiteX9" fmla="*/ 52388 w 390525"/>
            <a:gd name="connsiteY9" fmla="*/ 38100 h 583406"/>
            <a:gd name="connsiteX10" fmla="*/ 52388 w 390525"/>
            <a:gd name="connsiteY10" fmla="*/ 9525 h 583406"/>
            <a:gd name="connsiteX11" fmla="*/ 147638 w 390525"/>
            <a:gd name="connsiteY11" fmla="*/ 2381 h 5834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</a:cxnLst>
          <a:rect l="l" t="t" r="r" b="b"/>
          <a:pathLst>
            <a:path w="390525" h="583406">
              <a:moveTo>
                <a:pt x="147638" y="2381"/>
              </a:moveTo>
              <a:lnTo>
                <a:pt x="352425" y="0"/>
              </a:lnTo>
              <a:lnTo>
                <a:pt x="350044" y="45244"/>
              </a:lnTo>
              <a:lnTo>
                <a:pt x="385763" y="40481"/>
              </a:lnTo>
              <a:cubicBezTo>
                <a:pt x="387350" y="207962"/>
                <a:pt x="388938" y="375444"/>
                <a:pt x="390525" y="542925"/>
              </a:cubicBezTo>
              <a:lnTo>
                <a:pt x="345281" y="545306"/>
              </a:lnTo>
              <a:lnTo>
                <a:pt x="345281" y="583406"/>
              </a:lnTo>
              <a:lnTo>
                <a:pt x="0" y="581025"/>
              </a:lnTo>
              <a:lnTo>
                <a:pt x="19050" y="42862"/>
              </a:lnTo>
              <a:lnTo>
                <a:pt x="52388" y="38100"/>
              </a:lnTo>
              <a:lnTo>
                <a:pt x="52388" y="9525"/>
              </a:lnTo>
              <a:lnTo>
                <a:pt x="147638" y="2381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50006</xdr:colOff>
      <xdr:row>22</xdr:row>
      <xdr:rowOff>73819</xdr:rowOff>
    </xdr:from>
    <xdr:to>
      <xdr:col>14</xdr:col>
      <xdr:colOff>16669</xdr:colOff>
      <xdr:row>22</xdr:row>
      <xdr:rowOff>195263</xdr:rowOff>
    </xdr:to>
    <xdr:sp macro="" textlink="">
      <xdr:nvSpPr>
        <xdr:cNvPr id="32" name="フリーフォーム: 図形 31">
          <a:extLst>
            <a:ext uri="{FF2B5EF4-FFF2-40B4-BE49-F238E27FC236}">
              <a16:creationId xmlns:a16="http://schemas.microsoft.com/office/drawing/2014/main" id="{4AC88D3A-BB5F-4B54-B3A7-B90CE7C44095}"/>
            </a:ext>
          </a:extLst>
        </xdr:cNvPr>
        <xdr:cNvSpPr/>
      </xdr:nvSpPr>
      <xdr:spPr>
        <a:xfrm>
          <a:off x="2650331" y="5312569"/>
          <a:ext cx="166688" cy="121444"/>
        </a:xfrm>
        <a:custGeom>
          <a:avLst/>
          <a:gdLst>
            <a:gd name="connsiteX0" fmla="*/ 169069 w 171450"/>
            <a:gd name="connsiteY0" fmla="*/ 123825 h 128588"/>
            <a:gd name="connsiteX1" fmla="*/ 0 w 171450"/>
            <a:gd name="connsiteY1" fmla="*/ 128588 h 128588"/>
            <a:gd name="connsiteX2" fmla="*/ 4763 w 171450"/>
            <a:gd name="connsiteY2" fmla="*/ 0 h 128588"/>
            <a:gd name="connsiteX3" fmla="*/ 171450 w 171450"/>
            <a:gd name="connsiteY3" fmla="*/ 2381 h 128588"/>
            <a:gd name="connsiteX4" fmla="*/ 169069 w 171450"/>
            <a:gd name="connsiteY4" fmla="*/ 123825 h 1285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1450" h="128588">
              <a:moveTo>
                <a:pt x="169069" y="123825"/>
              </a:moveTo>
              <a:lnTo>
                <a:pt x="0" y="128588"/>
              </a:lnTo>
              <a:lnTo>
                <a:pt x="4763" y="0"/>
              </a:lnTo>
              <a:lnTo>
                <a:pt x="171450" y="2381"/>
              </a:lnTo>
              <a:cubicBezTo>
                <a:pt x="170656" y="42862"/>
                <a:pt x="169863" y="83344"/>
                <a:pt x="169069" y="123825"/>
              </a:cubicBez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135731</xdr:colOff>
      <xdr:row>20</xdr:row>
      <xdr:rowOff>21431</xdr:rowOff>
    </xdr:from>
    <xdr:to>
      <xdr:col>14</xdr:col>
      <xdr:colOff>188119</xdr:colOff>
      <xdr:row>20</xdr:row>
      <xdr:rowOff>219075</xdr:rowOff>
    </xdr:to>
    <xdr:sp macro="" textlink="">
      <xdr:nvSpPr>
        <xdr:cNvPr id="33" name="フリーフォーム: 図形 32">
          <a:extLst>
            <a:ext uri="{FF2B5EF4-FFF2-40B4-BE49-F238E27FC236}">
              <a16:creationId xmlns:a16="http://schemas.microsoft.com/office/drawing/2014/main" id="{8055B5CC-3A8E-4AC5-9DBD-DA918DFFEACC}"/>
            </a:ext>
          </a:extLst>
        </xdr:cNvPr>
        <xdr:cNvSpPr/>
      </xdr:nvSpPr>
      <xdr:spPr>
        <a:xfrm>
          <a:off x="2736056" y="4783931"/>
          <a:ext cx="252413" cy="197644"/>
        </a:xfrm>
        <a:custGeom>
          <a:avLst/>
          <a:gdLst>
            <a:gd name="connsiteX0" fmla="*/ 250032 w 252413"/>
            <a:gd name="connsiteY0" fmla="*/ 192882 h 197644"/>
            <a:gd name="connsiteX1" fmla="*/ 0 w 252413"/>
            <a:gd name="connsiteY1" fmla="*/ 197644 h 197644"/>
            <a:gd name="connsiteX2" fmla="*/ 7144 w 252413"/>
            <a:gd name="connsiteY2" fmla="*/ 0 h 197644"/>
            <a:gd name="connsiteX3" fmla="*/ 207169 w 252413"/>
            <a:gd name="connsiteY3" fmla="*/ 2382 h 197644"/>
            <a:gd name="connsiteX4" fmla="*/ 207169 w 252413"/>
            <a:gd name="connsiteY4" fmla="*/ 28575 h 197644"/>
            <a:gd name="connsiteX5" fmla="*/ 252413 w 252413"/>
            <a:gd name="connsiteY5" fmla="*/ 30957 h 197644"/>
            <a:gd name="connsiteX6" fmla="*/ 250032 w 252413"/>
            <a:gd name="connsiteY6" fmla="*/ 192882 h 1976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52413" h="197644">
              <a:moveTo>
                <a:pt x="250032" y="192882"/>
              </a:moveTo>
              <a:lnTo>
                <a:pt x="0" y="197644"/>
              </a:lnTo>
              <a:lnTo>
                <a:pt x="7144" y="0"/>
              </a:lnTo>
              <a:lnTo>
                <a:pt x="207169" y="2382"/>
              </a:lnTo>
              <a:lnTo>
                <a:pt x="207169" y="28575"/>
              </a:lnTo>
              <a:lnTo>
                <a:pt x="252413" y="30957"/>
              </a:lnTo>
              <a:cubicBezTo>
                <a:pt x="251619" y="84932"/>
                <a:pt x="250826" y="138907"/>
                <a:pt x="250032" y="192882"/>
              </a:cubicBez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90488</xdr:colOff>
      <xdr:row>16</xdr:row>
      <xdr:rowOff>235744</xdr:rowOff>
    </xdr:from>
    <xdr:to>
      <xdr:col>31</xdr:col>
      <xdr:colOff>178594</xdr:colOff>
      <xdr:row>18</xdr:row>
      <xdr:rowOff>7144</xdr:rowOff>
    </xdr:to>
    <xdr:sp macro="" textlink="">
      <xdr:nvSpPr>
        <xdr:cNvPr id="34" name="フリーフォーム: 図形 33">
          <a:extLst>
            <a:ext uri="{FF2B5EF4-FFF2-40B4-BE49-F238E27FC236}">
              <a16:creationId xmlns:a16="http://schemas.microsoft.com/office/drawing/2014/main" id="{960C9DF7-67FA-48AF-849C-AF24F8A3BE3A}"/>
            </a:ext>
          </a:extLst>
        </xdr:cNvPr>
        <xdr:cNvSpPr/>
      </xdr:nvSpPr>
      <xdr:spPr>
        <a:xfrm>
          <a:off x="6091238" y="4045744"/>
          <a:ext cx="288131" cy="247650"/>
        </a:xfrm>
        <a:custGeom>
          <a:avLst/>
          <a:gdLst>
            <a:gd name="connsiteX0" fmla="*/ 0 w 288131"/>
            <a:gd name="connsiteY0" fmla="*/ 0 h 247650"/>
            <a:gd name="connsiteX1" fmla="*/ 288131 w 288131"/>
            <a:gd name="connsiteY1" fmla="*/ 0 h 247650"/>
            <a:gd name="connsiteX2" fmla="*/ 288131 w 288131"/>
            <a:gd name="connsiteY2" fmla="*/ 247650 h 247650"/>
            <a:gd name="connsiteX3" fmla="*/ 169068 w 288131"/>
            <a:gd name="connsiteY3" fmla="*/ 245269 h 247650"/>
            <a:gd name="connsiteX4" fmla="*/ 169068 w 288131"/>
            <a:gd name="connsiteY4" fmla="*/ 197644 h 247650"/>
            <a:gd name="connsiteX5" fmla="*/ 7143 w 288131"/>
            <a:gd name="connsiteY5" fmla="*/ 202406 h 247650"/>
            <a:gd name="connsiteX6" fmla="*/ 0 w 288131"/>
            <a:gd name="connsiteY6" fmla="*/ 0 h 247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88131" h="247650">
              <a:moveTo>
                <a:pt x="0" y="0"/>
              </a:moveTo>
              <a:lnTo>
                <a:pt x="288131" y="0"/>
              </a:lnTo>
              <a:lnTo>
                <a:pt x="288131" y="247650"/>
              </a:lnTo>
              <a:lnTo>
                <a:pt x="169068" y="245269"/>
              </a:lnTo>
              <a:lnTo>
                <a:pt x="169068" y="197644"/>
              </a:lnTo>
              <a:lnTo>
                <a:pt x="7143" y="202406"/>
              </a:lnTo>
              <a:lnTo>
                <a:pt x="0" y="0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107156</xdr:colOff>
      <xdr:row>17</xdr:row>
      <xdr:rowOff>0</xdr:rowOff>
    </xdr:from>
    <xdr:to>
      <xdr:col>30</xdr:col>
      <xdr:colOff>76200</xdr:colOff>
      <xdr:row>19</xdr:row>
      <xdr:rowOff>83344</xdr:rowOff>
    </xdr:to>
    <xdr:sp macro="" textlink="">
      <xdr:nvSpPr>
        <xdr:cNvPr id="35" name="フリーフォーム: 図形 34">
          <a:extLst>
            <a:ext uri="{FF2B5EF4-FFF2-40B4-BE49-F238E27FC236}">
              <a16:creationId xmlns:a16="http://schemas.microsoft.com/office/drawing/2014/main" id="{0F7BA844-0F9E-46C7-A475-18D0973E556C}"/>
            </a:ext>
          </a:extLst>
        </xdr:cNvPr>
        <xdr:cNvSpPr/>
      </xdr:nvSpPr>
      <xdr:spPr>
        <a:xfrm>
          <a:off x="5707856" y="4048125"/>
          <a:ext cx="369094" cy="559594"/>
        </a:xfrm>
        <a:custGeom>
          <a:avLst/>
          <a:gdLst>
            <a:gd name="connsiteX0" fmla="*/ 9525 w 369094"/>
            <a:gd name="connsiteY0" fmla="*/ 333375 h 559594"/>
            <a:gd name="connsiteX1" fmla="*/ 0 w 369094"/>
            <a:gd name="connsiteY1" fmla="*/ 26194 h 559594"/>
            <a:gd name="connsiteX2" fmla="*/ 40482 w 369094"/>
            <a:gd name="connsiteY2" fmla="*/ 28575 h 559594"/>
            <a:gd name="connsiteX3" fmla="*/ 42863 w 369094"/>
            <a:gd name="connsiteY3" fmla="*/ 0 h 559594"/>
            <a:gd name="connsiteX4" fmla="*/ 328613 w 369094"/>
            <a:gd name="connsiteY4" fmla="*/ 0 h 559594"/>
            <a:gd name="connsiteX5" fmla="*/ 330994 w 369094"/>
            <a:gd name="connsiteY5" fmla="*/ 26194 h 559594"/>
            <a:gd name="connsiteX6" fmla="*/ 369094 w 369094"/>
            <a:gd name="connsiteY6" fmla="*/ 26194 h 559594"/>
            <a:gd name="connsiteX7" fmla="*/ 364332 w 369094"/>
            <a:gd name="connsiteY7" fmla="*/ 523875 h 559594"/>
            <a:gd name="connsiteX8" fmla="*/ 328613 w 369094"/>
            <a:gd name="connsiteY8" fmla="*/ 523875 h 559594"/>
            <a:gd name="connsiteX9" fmla="*/ 330994 w 369094"/>
            <a:gd name="connsiteY9" fmla="*/ 559594 h 559594"/>
            <a:gd name="connsiteX10" fmla="*/ 38100 w 369094"/>
            <a:gd name="connsiteY10" fmla="*/ 559594 h 559594"/>
            <a:gd name="connsiteX11" fmla="*/ 45244 w 369094"/>
            <a:gd name="connsiteY11" fmla="*/ 516731 h 559594"/>
            <a:gd name="connsiteX12" fmla="*/ 7144 w 369094"/>
            <a:gd name="connsiteY12" fmla="*/ 521494 h 559594"/>
            <a:gd name="connsiteX13" fmla="*/ 9525 w 369094"/>
            <a:gd name="connsiteY13" fmla="*/ 333375 h 5595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69094" h="559594">
              <a:moveTo>
                <a:pt x="9525" y="333375"/>
              </a:moveTo>
              <a:lnTo>
                <a:pt x="0" y="26194"/>
              </a:lnTo>
              <a:lnTo>
                <a:pt x="40482" y="28575"/>
              </a:lnTo>
              <a:lnTo>
                <a:pt x="42863" y="0"/>
              </a:lnTo>
              <a:lnTo>
                <a:pt x="328613" y="0"/>
              </a:lnTo>
              <a:lnTo>
                <a:pt x="330994" y="26194"/>
              </a:lnTo>
              <a:lnTo>
                <a:pt x="369094" y="26194"/>
              </a:lnTo>
              <a:cubicBezTo>
                <a:pt x="367507" y="192088"/>
                <a:pt x="365919" y="357981"/>
                <a:pt x="364332" y="523875"/>
              </a:cubicBezTo>
              <a:lnTo>
                <a:pt x="328613" y="523875"/>
              </a:lnTo>
              <a:lnTo>
                <a:pt x="330994" y="559594"/>
              </a:lnTo>
              <a:lnTo>
                <a:pt x="38100" y="559594"/>
              </a:lnTo>
              <a:lnTo>
                <a:pt x="45244" y="516731"/>
              </a:lnTo>
              <a:lnTo>
                <a:pt x="7144" y="521494"/>
              </a:lnTo>
              <a:cubicBezTo>
                <a:pt x="6350" y="461963"/>
                <a:pt x="5557" y="402431"/>
                <a:pt x="9525" y="333375"/>
              </a:cubicBez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136525</xdr:colOff>
      <xdr:row>19</xdr:row>
      <xdr:rowOff>57150</xdr:rowOff>
    </xdr:from>
    <xdr:to>
      <xdr:col>38</xdr:col>
      <xdr:colOff>0</xdr:colOff>
      <xdr:row>22</xdr:row>
      <xdr:rowOff>149225</xdr:rowOff>
    </xdr:to>
    <xdr:sp macro="" textlink="">
      <xdr:nvSpPr>
        <xdr:cNvPr id="36" name="フリーフォーム: 図形 35">
          <a:extLst>
            <a:ext uri="{FF2B5EF4-FFF2-40B4-BE49-F238E27FC236}">
              <a16:creationId xmlns:a16="http://schemas.microsoft.com/office/drawing/2014/main" id="{A9D8FAB7-2D92-4940-A421-3104FA8D63EE}"/>
            </a:ext>
          </a:extLst>
        </xdr:cNvPr>
        <xdr:cNvSpPr/>
      </xdr:nvSpPr>
      <xdr:spPr>
        <a:xfrm>
          <a:off x="3336925" y="4581525"/>
          <a:ext cx="4264025" cy="806450"/>
        </a:xfrm>
        <a:custGeom>
          <a:avLst/>
          <a:gdLst>
            <a:gd name="connsiteX0" fmla="*/ 4264025 w 4264025"/>
            <a:gd name="connsiteY0" fmla="*/ 31750 h 806450"/>
            <a:gd name="connsiteX1" fmla="*/ 4264025 w 4264025"/>
            <a:gd name="connsiteY1" fmla="*/ 190500 h 806450"/>
            <a:gd name="connsiteX2" fmla="*/ 4073525 w 4264025"/>
            <a:gd name="connsiteY2" fmla="*/ 190500 h 806450"/>
            <a:gd name="connsiteX3" fmla="*/ 4073525 w 4264025"/>
            <a:gd name="connsiteY3" fmla="*/ 225425 h 806450"/>
            <a:gd name="connsiteX4" fmla="*/ 3787775 w 4264025"/>
            <a:gd name="connsiteY4" fmla="*/ 219075 h 806450"/>
            <a:gd name="connsiteX5" fmla="*/ 3784600 w 4264025"/>
            <a:gd name="connsiteY5" fmla="*/ 193675 h 806450"/>
            <a:gd name="connsiteX6" fmla="*/ 3505200 w 4264025"/>
            <a:gd name="connsiteY6" fmla="*/ 196850 h 806450"/>
            <a:gd name="connsiteX7" fmla="*/ 3505200 w 4264025"/>
            <a:gd name="connsiteY7" fmla="*/ 225425 h 806450"/>
            <a:gd name="connsiteX8" fmla="*/ 3441700 w 4264025"/>
            <a:gd name="connsiteY8" fmla="*/ 231775 h 806450"/>
            <a:gd name="connsiteX9" fmla="*/ 3444875 w 4264025"/>
            <a:gd name="connsiteY9" fmla="*/ 200025 h 806450"/>
            <a:gd name="connsiteX10" fmla="*/ 3381375 w 4264025"/>
            <a:gd name="connsiteY10" fmla="*/ 193675 h 806450"/>
            <a:gd name="connsiteX11" fmla="*/ 3384550 w 4264025"/>
            <a:gd name="connsiteY11" fmla="*/ 225425 h 806450"/>
            <a:gd name="connsiteX12" fmla="*/ 3321050 w 4264025"/>
            <a:gd name="connsiteY12" fmla="*/ 219075 h 806450"/>
            <a:gd name="connsiteX13" fmla="*/ 3324225 w 4264025"/>
            <a:gd name="connsiteY13" fmla="*/ 193675 h 806450"/>
            <a:gd name="connsiteX14" fmla="*/ 3048000 w 4264025"/>
            <a:gd name="connsiteY14" fmla="*/ 193675 h 806450"/>
            <a:gd name="connsiteX15" fmla="*/ 3044825 w 4264025"/>
            <a:gd name="connsiteY15" fmla="*/ 231775 h 806450"/>
            <a:gd name="connsiteX16" fmla="*/ 2762250 w 4264025"/>
            <a:gd name="connsiteY16" fmla="*/ 219075 h 806450"/>
            <a:gd name="connsiteX17" fmla="*/ 2755900 w 4264025"/>
            <a:gd name="connsiteY17" fmla="*/ 196850 h 806450"/>
            <a:gd name="connsiteX18" fmla="*/ 2705100 w 4264025"/>
            <a:gd name="connsiteY18" fmla="*/ 196850 h 806450"/>
            <a:gd name="connsiteX19" fmla="*/ 2698750 w 4264025"/>
            <a:gd name="connsiteY19" fmla="*/ 225425 h 806450"/>
            <a:gd name="connsiteX20" fmla="*/ 2406650 w 4264025"/>
            <a:gd name="connsiteY20" fmla="*/ 222250 h 806450"/>
            <a:gd name="connsiteX21" fmla="*/ 2406650 w 4264025"/>
            <a:gd name="connsiteY21" fmla="*/ 187325 h 806450"/>
            <a:gd name="connsiteX22" fmla="*/ 2120900 w 4264025"/>
            <a:gd name="connsiteY22" fmla="*/ 187325 h 806450"/>
            <a:gd name="connsiteX23" fmla="*/ 2124075 w 4264025"/>
            <a:gd name="connsiteY23" fmla="*/ 228600 h 806450"/>
            <a:gd name="connsiteX24" fmla="*/ 2066925 w 4264025"/>
            <a:gd name="connsiteY24" fmla="*/ 225425 h 806450"/>
            <a:gd name="connsiteX25" fmla="*/ 2063750 w 4264025"/>
            <a:gd name="connsiteY25" fmla="*/ 203200 h 806450"/>
            <a:gd name="connsiteX26" fmla="*/ 1787525 w 4264025"/>
            <a:gd name="connsiteY26" fmla="*/ 193675 h 806450"/>
            <a:gd name="connsiteX27" fmla="*/ 1787525 w 4264025"/>
            <a:gd name="connsiteY27" fmla="*/ 228600 h 806450"/>
            <a:gd name="connsiteX28" fmla="*/ 1708150 w 4264025"/>
            <a:gd name="connsiteY28" fmla="*/ 231775 h 806450"/>
            <a:gd name="connsiteX29" fmla="*/ 1717675 w 4264025"/>
            <a:gd name="connsiteY29" fmla="*/ 190500 h 806450"/>
            <a:gd name="connsiteX30" fmla="*/ 1670050 w 4264025"/>
            <a:gd name="connsiteY30" fmla="*/ 190500 h 806450"/>
            <a:gd name="connsiteX31" fmla="*/ 1670050 w 4264025"/>
            <a:gd name="connsiteY31" fmla="*/ 190500 h 806450"/>
            <a:gd name="connsiteX32" fmla="*/ 1501775 w 4264025"/>
            <a:gd name="connsiteY32" fmla="*/ 225425 h 806450"/>
            <a:gd name="connsiteX33" fmla="*/ 1473200 w 4264025"/>
            <a:gd name="connsiteY33" fmla="*/ 266700 h 806450"/>
            <a:gd name="connsiteX34" fmla="*/ 1466850 w 4264025"/>
            <a:gd name="connsiteY34" fmla="*/ 774700 h 806450"/>
            <a:gd name="connsiteX35" fmla="*/ 1327150 w 4264025"/>
            <a:gd name="connsiteY35" fmla="*/ 771525 h 806450"/>
            <a:gd name="connsiteX36" fmla="*/ 1320800 w 4264025"/>
            <a:gd name="connsiteY36" fmla="*/ 800100 h 806450"/>
            <a:gd name="connsiteX37" fmla="*/ 1009650 w 4264025"/>
            <a:gd name="connsiteY37" fmla="*/ 806450 h 806450"/>
            <a:gd name="connsiteX38" fmla="*/ 1025525 w 4264025"/>
            <a:gd name="connsiteY38" fmla="*/ 196850 h 806450"/>
            <a:gd name="connsiteX39" fmla="*/ 406400 w 4264025"/>
            <a:gd name="connsiteY39" fmla="*/ 200025 h 806450"/>
            <a:gd name="connsiteX40" fmla="*/ 409575 w 4264025"/>
            <a:gd name="connsiteY40" fmla="*/ 231775 h 806450"/>
            <a:gd name="connsiteX41" fmla="*/ 349250 w 4264025"/>
            <a:gd name="connsiteY41" fmla="*/ 234950 h 806450"/>
            <a:gd name="connsiteX42" fmla="*/ 346075 w 4264025"/>
            <a:gd name="connsiteY42" fmla="*/ 200025 h 806450"/>
            <a:gd name="connsiteX43" fmla="*/ 288925 w 4264025"/>
            <a:gd name="connsiteY43" fmla="*/ 193675 h 806450"/>
            <a:gd name="connsiteX44" fmla="*/ 292100 w 4264025"/>
            <a:gd name="connsiteY44" fmla="*/ 234950 h 806450"/>
            <a:gd name="connsiteX45" fmla="*/ 225425 w 4264025"/>
            <a:gd name="connsiteY45" fmla="*/ 225425 h 806450"/>
            <a:gd name="connsiteX46" fmla="*/ 225425 w 4264025"/>
            <a:gd name="connsiteY46" fmla="*/ 196850 h 806450"/>
            <a:gd name="connsiteX47" fmla="*/ 3175 w 4264025"/>
            <a:gd name="connsiteY47" fmla="*/ 190500 h 806450"/>
            <a:gd name="connsiteX48" fmla="*/ 0 w 4264025"/>
            <a:gd name="connsiteY48" fmla="*/ 31750 h 806450"/>
            <a:gd name="connsiteX49" fmla="*/ 1425575 w 4264025"/>
            <a:gd name="connsiteY49" fmla="*/ 22225 h 806450"/>
            <a:gd name="connsiteX50" fmla="*/ 1431925 w 4264025"/>
            <a:gd name="connsiteY50" fmla="*/ 0 h 806450"/>
            <a:gd name="connsiteX51" fmla="*/ 1612900 w 4264025"/>
            <a:gd name="connsiteY51" fmla="*/ 3175 h 806450"/>
            <a:gd name="connsiteX52" fmla="*/ 1612900 w 4264025"/>
            <a:gd name="connsiteY52" fmla="*/ 25400 h 806450"/>
            <a:gd name="connsiteX53" fmla="*/ 3095625 w 4264025"/>
            <a:gd name="connsiteY53" fmla="*/ 41275 h 806450"/>
            <a:gd name="connsiteX54" fmla="*/ 3098800 w 4264025"/>
            <a:gd name="connsiteY54" fmla="*/ 3175 h 806450"/>
            <a:gd name="connsiteX55" fmla="*/ 3381375 w 4264025"/>
            <a:gd name="connsiteY55" fmla="*/ 6350 h 806450"/>
            <a:gd name="connsiteX56" fmla="*/ 3387725 w 4264025"/>
            <a:gd name="connsiteY56" fmla="*/ 31750 h 806450"/>
            <a:gd name="connsiteX57" fmla="*/ 3444875 w 4264025"/>
            <a:gd name="connsiteY57" fmla="*/ 28575 h 806450"/>
            <a:gd name="connsiteX58" fmla="*/ 3444875 w 4264025"/>
            <a:gd name="connsiteY58" fmla="*/ 15875 h 806450"/>
            <a:gd name="connsiteX59" fmla="*/ 3730625 w 4264025"/>
            <a:gd name="connsiteY59" fmla="*/ 22225 h 806450"/>
            <a:gd name="connsiteX60" fmla="*/ 3730625 w 4264025"/>
            <a:gd name="connsiteY60" fmla="*/ 34925 h 806450"/>
            <a:gd name="connsiteX61" fmla="*/ 4264025 w 4264025"/>
            <a:gd name="connsiteY61" fmla="*/ 31750 h 806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</a:cxnLst>
          <a:rect l="l" t="t" r="r" b="b"/>
          <a:pathLst>
            <a:path w="4264025" h="806450">
              <a:moveTo>
                <a:pt x="4264025" y="31750"/>
              </a:moveTo>
              <a:lnTo>
                <a:pt x="4264025" y="190500"/>
              </a:lnTo>
              <a:lnTo>
                <a:pt x="4073525" y="190500"/>
              </a:lnTo>
              <a:lnTo>
                <a:pt x="4073525" y="225425"/>
              </a:lnTo>
              <a:lnTo>
                <a:pt x="3787775" y="219075"/>
              </a:lnTo>
              <a:lnTo>
                <a:pt x="3784600" y="193675"/>
              </a:lnTo>
              <a:lnTo>
                <a:pt x="3505200" y="196850"/>
              </a:lnTo>
              <a:lnTo>
                <a:pt x="3505200" y="225425"/>
              </a:lnTo>
              <a:lnTo>
                <a:pt x="3441700" y="231775"/>
              </a:lnTo>
              <a:lnTo>
                <a:pt x="3444875" y="200025"/>
              </a:lnTo>
              <a:lnTo>
                <a:pt x="3381375" y="193675"/>
              </a:lnTo>
              <a:lnTo>
                <a:pt x="3384550" y="225425"/>
              </a:lnTo>
              <a:lnTo>
                <a:pt x="3321050" y="219075"/>
              </a:lnTo>
              <a:lnTo>
                <a:pt x="3324225" y="193675"/>
              </a:lnTo>
              <a:lnTo>
                <a:pt x="3048000" y="193675"/>
              </a:lnTo>
              <a:lnTo>
                <a:pt x="3044825" y="231775"/>
              </a:lnTo>
              <a:lnTo>
                <a:pt x="2762250" y="219075"/>
              </a:lnTo>
              <a:lnTo>
                <a:pt x="2755900" y="196850"/>
              </a:lnTo>
              <a:lnTo>
                <a:pt x="2705100" y="196850"/>
              </a:lnTo>
              <a:lnTo>
                <a:pt x="2698750" y="225425"/>
              </a:lnTo>
              <a:lnTo>
                <a:pt x="2406650" y="222250"/>
              </a:lnTo>
              <a:lnTo>
                <a:pt x="2406650" y="187325"/>
              </a:lnTo>
              <a:lnTo>
                <a:pt x="2120900" y="187325"/>
              </a:lnTo>
              <a:lnTo>
                <a:pt x="2124075" y="228600"/>
              </a:lnTo>
              <a:lnTo>
                <a:pt x="2066925" y="225425"/>
              </a:lnTo>
              <a:lnTo>
                <a:pt x="2063750" y="203200"/>
              </a:lnTo>
              <a:lnTo>
                <a:pt x="1787525" y="193675"/>
              </a:lnTo>
              <a:lnTo>
                <a:pt x="1787525" y="228600"/>
              </a:lnTo>
              <a:lnTo>
                <a:pt x="1708150" y="231775"/>
              </a:lnTo>
              <a:lnTo>
                <a:pt x="1717675" y="190500"/>
              </a:lnTo>
              <a:lnTo>
                <a:pt x="1670050" y="190500"/>
              </a:lnTo>
              <a:lnTo>
                <a:pt x="1670050" y="190500"/>
              </a:lnTo>
              <a:lnTo>
                <a:pt x="1501775" y="225425"/>
              </a:lnTo>
              <a:lnTo>
                <a:pt x="1473200" y="266700"/>
              </a:lnTo>
              <a:cubicBezTo>
                <a:pt x="1471083" y="436033"/>
                <a:pt x="1468967" y="605367"/>
                <a:pt x="1466850" y="774700"/>
              </a:cubicBezTo>
              <a:lnTo>
                <a:pt x="1327150" y="771525"/>
              </a:lnTo>
              <a:lnTo>
                <a:pt x="1320800" y="800100"/>
              </a:lnTo>
              <a:lnTo>
                <a:pt x="1009650" y="806450"/>
              </a:lnTo>
              <a:lnTo>
                <a:pt x="1025525" y="196850"/>
              </a:lnTo>
              <a:lnTo>
                <a:pt x="406400" y="200025"/>
              </a:lnTo>
              <a:lnTo>
                <a:pt x="409575" y="231775"/>
              </a:lnTo>
              <a:lnTo>
                <a:pt x="349250" y="234950"/>
              </a:lnTo>
              <a:lnTo>
                <a:pt x="346075" y="200025"/>
              </a:lnTo>
              <a:lnTo>
                <a:pt x="288925" y="193675"/>
              </a:lnTo>
              <a:lnTo>
                <a:pt x="292100" y="234950"/>
              </a:lnTo>
              <a:lnTo>
                <a:pt x="225425" y="225425"/>
              </a:lnTo>
              <a:lnTo>
                <a:pt x="225425" y="196850"/>
              </a:lnTo>
              <a:lnTo>
                <a:pt x="3175" y="190500"/>
              </a:lnTo>
              <a:cubicBezTo>
                <a:pt x="2117" y="137583"/>
                <a:pt x="1058" y="84667"/>
                <a:pt x="0" y="31750"/>
              </a:cubicBezTo>
              <a:lnTo>
                <a:pt x="1425575" y="22225"/>
              </a:lnTo>
              <a:lnTo>
                <a:pt x="1431925" y="0"/>
              </a:lnTo>
              <a:lnTo>
                <a:pt x="1612900" y="3175"/>
              </a:lnTo>
              <a:lnTo>
                <a:pt x="1612900" y="25400"/>
              </a:lnTo>
              <a:lnTo>
                <a:pt x="3095625" y="41275"/>
              </a:lnTo>
              <a:lnTo>
                <a:pt x="3098800" y="3175"/>
              </a:lnTo>
              <a:lnTo>
                <a:pt x="3381375" y="6350"/>
              </a:lnTo>
              <a:lnTo>
                <a:pt x="3387725" y="31750"/>
              </a:lnTo>
              <a:lnTo>
                <a:pt x="3444875" y="28575"/>
              </a:lnTo>
              <a:lnTo>
                <a:pt x="3444875" y="15875"/>
              </a:lnTo>
              <a:lnTo>
                <a:pt x="3730625" y="22225"/>
              </a:lnTo>
              <a:lnTo>
                <a:pt x="3730625" y="34925"/>
              </a:lnTo>
              <a:lnTo>
                <a:pt x="4264025" y="3175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22226</xdr:colOff>
      <xdr:row>2</xdr:row>
      <xdr:rowOff>190501</xdr:rowOff>
    </xdr:from>
    <xdr:to>
      <xdr:col>20</xdr:col>
      <xdr:colOff>12701</xdr:colOff>
      <xdr:row>5</xdr:row>
      <xdr:rowOff>59532</xdr:rowOff>
    </xdr:to>
    <xdr:sp macro="" textlink="">
      <xdr:nvSpPr>
        <xdr:cNvPr id="37" name="フリーフォーム: 図形 36">
          <a:extLst>
            <a:ext uri="{FF2B5EF4-FFF2-40B4-BE49-F238E27FC236}">
              <a16:creationId xmlns:a16="http://schemas.microsoft.com/office/drawing/2014/main" id="{63126003-DF96-4445-80CD-C902C73E77AB}"/>
            </a:ext>
          </a:extLst>
        </xdr:cNvPr>
        <xdr:cNvSpPr/>
      </xdr:nvSpPr>
      <xdr:spPr>
        <a:xfrm>
          <a:off x="3622676" y="666751"/>
          <a:ext cx="390525" cy="583406"/>
        </a:xfrm>
        <a:custGeom>
          <a:avLst/>
          <a:gdLst>
            <a:gd name="connsiteX0" fmla="*/ 147638 w 390525"/>
            <a:gd name="connsiteY0" fmla="*/ 2381 h 583406"/>
            <a:gd name="connsiteX1" fmla="*/ 352425 w 390525"/>
            <a:gd name="connsiteY1" fmla="*/ 0 h 583406"/>
            <a:gd name="connsiteX2" fmla="*/ 350044 w 390525"/>
            <a:gd name="connsiteY2" fmla="*/ 45244 h 583406"/>
            <a:gd name="connsiteX3" fmla="*/ 385763 w 390525"/>
            <a:gd name="connsiteY3" fmla="*/ 40481 h 583406"/>
            <a:gd name="connsiteX4" fmla="*/ 390525 w 390525"/>
            <a:gd name="connsiteY4" fmla="*/ 542925 h 583406"/>
            <a:gd name="connsiteX5" fmla="*/ 345281 w 390525"/>
            <a:gd name="connsiteY5" fmla="*/ 545306 h 583406"/>
            <a:gd name="connsiteX6" fmla="*/ 345281 w 390525"/>
            <a:gd name="connsiteY6" fmla="*/ 583406 h 583406"/>
            <a:gd name="connsiteX7" fmla="*/ 0 w 390525"/>
            <a:gd name="connsiteY7" fmla="*/ 581025 h 583406"/>
            <a:gd name="connsiteX8" fmla="*/ 19050 w 390525"/>
            <a:gd name="connsiteY8" fmla="*/ 42862 h 583406"/>
            <a:gd name="connsiteX9" fmla="*/ 52388 w 390525"/>
            <a:gd name="connsiteY9" fmla="*/ 38100 h 583406"/>
            <a:gd name="connsiteX10" fmla="*/ 52388 w 390525"/>
            <a:gd name="connsiteY10" fmla="*/ 9525 h 583406"/>
            <a:gd name="connsiteX11" fmla="*/ 147638 w 390525"/>
            <a:gd name="connsiteY11" fmla="*/ 2381 h 5834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</a:cxnLst>
          <a:rect l="l" t="t" r="r" b="b"/>
          <a:pathLst>
            <a:path w="390525" h="583406">
              <a:moveTo>
                <a:pt x="147638" y="2381"/>
              </a:moveTo>
              <a:lnTo>
                <a:pt x="352425" y="0"/>
              </a:lnTo>
              <a:lnTo>
                <a:pt x="350044" y="45244"/>
              </a:lnTo>
              <a:lnTo>
                <a:pt x="385763" y="40481"/>
              </a:lnTo>
              <a:cubicBezTo>
                <a:pt x="387350" y="207962"/>
                <a:pt x="388938" y="375444"/>
                <a:pt x="390525" y="542925"/>
              </a:cubicBezTo>
              <a:lnTo>
                <a:pt x="345281" y="545306"/>
              </a:lnTo>
              <a:lnTo>
                <a:pt x="345281" y="583406"/>
              </a:lnTo>
              <a:lnTo>
                <a:pt x="0" y="581025"/>
              </a:lnTo>
              <a:lnTo>
                <a:pt x="19050" y="42862"/>
              </a:lnTo>
              <a:lnTo>
                <a:pt x="52388" y="38100"/>
              </a:lnTo>
              <a:lnTo>
                <a:pt x="52388" y="9525"/>
              </a:lnTo>
              <a:lnTo>
                <a:pt x="147638" y="2381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100807</xdr:colOff>
      <xdr:row>2</xdr:row>
      <xdr:rowOff>211932</xdr:rowOff>
    </xdr:from>
    <xdr:to>
      <xdr:col>30</xdr:col>
      <xdr:colOff>69851</xdr:colOff>
      <xdr:row>5</xdr:row>
      <xdr:rowOff>57151</xdr:rowOff>
    </xdr:to>
    <xdr:sp macro="" textlink="">
      <xdr:nvSpPr>
        <xdr:cNvPr id="38" name="フリーフォーム: 図形 37">
          <a:extLst>
            <a:ext uri="{FF2B5EF4-FFF2-40B4-BE49-F238E27FC236}">
              <a16:creationId xmlns:a16="http://schemas.microsoft.com/office/drawing/2014/main" id="{FA56B368-4BE2-4DD2-9EA3-D4E2484F2E06}"/>
            </a:ext>
          </a:extLst>
        </xdr:cNvPr>
        <xdr:cNvSpPr/>
      </xdr:nvSpPr>
      <xdr:spPr>
        <a:xfrm>
          <a:off x="5701507" y="688182"/>
          <a:ext cx="369094" cy="559594"/>
        </a:xfrm>
        <a:custGeom>
          <a:avLst/>
          <a:gdLst>
            <a:gd name="connsiteX0" fmla="*/ 9525 w 369094"/>
            <a:gd name="connsiteY0" fmla="*/ 333375 h 559594"/>
            <a:gd name="connsiteX1" fmla="*/ 0 w 369094"/>
            <a:gd name="connsiteY1" fmla="*/ 26194 h 559594"/>
            <a:gd name="connsiteX2" fmla="*/ 40482 w 369094"/>
            <a:gd name="connsiteY2" fmla="*/ 28575 h 559594"/>
            <a:gd name="connsiteX3" fmla="*/ 42863 w 369094"/>
            <a:gd name="connsiteY3" fmla="*/ 0 h 559594"/>
            <a:gd name="connsiteX4" fmla="*/ 328613 w 369094"/>
            <a:gd name="connsiteY4" fmla="*/ 0 h 559594"/>
            <a:gd name="connsiteX5" fmla="*/ 330994 w 369094"/>
            <a:gd name="connsiteY5" fmla="*/ 26194 h 559594"/>
            <a:gd name="connsiteX6" fmla="*/ 369094 w 369094"/>
            <a:gd name="connsiteY6" fmla="*/ 26194 h 559594"/>
            <a:gd name="connsiteX7" fmla="*/ 364332 w 369094"/>
            <a:gd name="connsiteY7" fmla="*/ 523875 h 559594"/>
            <a:gd name="connsiteX8" fmla="*/ 328613 w 369094"/>
            <a:gd name="connsiteY8" fmla="*/ 523875 h 559594"/>
            <a:gd name="connsiteX9" fmla="*/ 330994 w 369094"/>
            <a:gd name="connsiteY9" fmla="*/ 559594 h 559594"/>
            <a:gd name="connsiteX10" fmla="*/ 38100 w 369094"/>
            <a:gd name="connsiteY10" fmla="*/ 559594 h 559594"/>
            <a:gd name="connsiteX11" fmla="*/ 45244 w 369094"/>
            <a:gd name="connsiteY11" fmla="*/ 516731 h 559594"/>
            <a:gd name="connsiteX12" fmla="*/ 7144 w 369094"/>
            <a:gd name="connsiteY12" fmla="*/ 521494 h 559594"/>
            <a:gd name="connsiteX13" fmla="*/ 9525 w 369094"/>
            <a:gd name="connsiteY13" fmla="*/ 333375 h 5595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69094" h="559594">
              <a:moveTo>
                <a:pt x="9525" y="333375"/>
              </a:moveTo>
              <a:lnTo>
                <a:pt x="0" y="26194"/>
              </a:lnTo>
              <a:lnTo>
                <a:pt x="40482" y="28575"/>
              </a:lnTo>
              <a:lnTo>
                <a:pt x="42863" y="0"/>
              </a:lnTo>
              <a:lnTo>
                <a:pt x="328613" y="0"/>
              </a:lnTo>
              <a:lnTo>
                <a:pt x="330994" y="26194"/>
              </a:lnTo>
              <a:lnTo>
                <a:pt x="369094" y="26194"/>
              </a:lnTo>
              <a:cubicBezTo>
                <a:pt x="367507" y="192088"/>
                <a:pt x="365919" y="357981"/>
                <a:pt x="364332" y="523875"/>
              </a:cubicBezTo>
              <a:lnTo>
                <a:pt x="328613" y="523875"/>
              </a:lnTo>
              <a:lnTo>
                <a:pt x="330994" y="559594"/>
              </a:lnTo>
              <a:lnTo>
                <a:pt x="38100" y="559594"/>
              </a:lnTo>
              <a:lnTo>
                <a:pt x="45244" y="516731"/>
              </a:lnTo>
              <a:lnTo>
                <a:pt x="7144" y="521494"/>
              </a:lnTo>
              <a:cubicBezTo>
                <a:pt x="6350" y="461963"/>
                <a:pt x="5557" y="402431"/>
                <a:pt x="9525" y="333375"/>
              </a:cubicBez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79375</xdr:colOff>
      <xdr:row>5</xdr:row>
      <xdr:rowOff>60325</xdr:rowOff>
    </xdr:from>
    <xdr:to>
      <xdr:col>13</xdr:col>
      <xdr:colOff>25400</xdr:colOff>
      <xdr:row>5</xdr:row>
      <xdr:rowOff>225425</xdr:rowOff>
    </xdr:to>
    <xdr:sp macro="" textlink="">
      <xdr:nvSpPr>
        <xdr:cNvPr id="39" name="フリーフォーム: 図形 38">
          <a:extLst>
            <a:ext uri="{FF2B5EF4-FFF2-40B4-BE49-F238E27FC236}">
              <a16:creationId xmlns:a16="http://schemas.microsoft.com/office/drawing/2014/main" id="{D7DEE1DA-16FE-42F7-8BBA-9F5FF1627D53}"/>
            </a:ext>
          </a:extLst>
        </xdr:cNvPr>
        <xdr:cNvSpPr/>
      </xdr:nvSpPr>
      <xdr:spPr>
        <a:xfrm>
          <a:off x="2279650" y="1250950"/>
          <a:ext cx="346075" cy="165100"/>
        </a:xfrm>
        <a:custGeom>
          <a:avLst/>
          <a:gdLst>
            <a:gd name="connsiteX0" fmla="*/ 342900 w 346075"/>
            <a:gd name="connsiteY0" fmla="*/ 3175 h 165100"/>
            <a:gd name="connsiteX1" fmla="*/ 346075 w 346075"/>
            <a:gd name="connsiteY1" fmla="*/ 165100 h 165100"/>
            <a:gd name="connsiteX2" fmla="*/ 0 w 346075"/>
            <a:gd name="connsiteY2" fmla="*/ 165100 h 165100"/>
            <a:gd name="connsiteX3" fmla="*/ 12700 w 346075"/>
            <a:gd name="connsiteY3" fmla="*/ 0 h 165100"/>
            <a:gd name="connsiteX4" fmla="*/ 342900 w 346075"/>
            <a:gd name="connsiteY4" fmla="*/ 3175 h 1651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46075" h="165100">
              <a:moveTo>
                <a:pt x="342900" y="3175"/>
              </a:moveTo>
              <a:cubicBezTo>
                <a:pt x="343958" y="57150"/>
                <a:pt x="345017" y="111125"/>
                <a:pt x="346075" y="165100"/>
              </a:cubicBezTo>
              <a:lnTo>
                <a:pt x="0" y="165100"/>
              </a:lnTo>
              <a:lnTo>
                <a:pt x="12700" y="0"/>
              </a:lnTo>
              <a:lnTo>
                <a:pt x="342900" y="3175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30480</xdr:colOff>
      <xdr:row>5</xdr:row>
      <xdr:rowOff>19050</xdr:rowOff>
    </xdr:from>
    <xdr:to>
      <xdr:col>37</xdr:col>
      <xdr:colOff>38100</xdr:colOff>
      <xdr:row>6</xdr:row>
      <xdr:rowOff>26670</xdr:rowOff>
    </xdr:to>
    <xdr:sp macro="" textlink="">
      <xdr:nvSpPr>
        <xdr:cNvPr id="40" name="フリーフォーム: 図形 39">
          <a:extLst>
            <a:ext uri="{FF2B5EF4-FFF2-40B4-BE49-F238E27FC236}">
              <a16:creationId xmlns:a16="http://schemas.microsoft.com/office/drawing/2014/main" id="{E46A9166-E18F-4972-B10B-7FF3D222E1EE}"/>
            </a:ext>
          </a:extLst>
        </xdr:cNvPr>
        <xdr:cNvSpPr/>
      </xdr:nvSpPr>
      <xdr:spPr>
        <a:xfrm>
          <a:off x="2630805" y="1209675"/>
          <a:ext cx="4808220" cy="245745"/>
        </a:xfrm>
        <a:custGeom>
          <a:avLst/>
          <a:gdLst>
            <a:gd name="connsiteX0" fmla="*/ 7620 w 4853940"/>
            <a:gd name="connsiteY0" fmla="*/ 34290 h 247650"/>
            <a:gd name="connsiteX1" fmla="*/ 2152650 w 4853940"/>
            <a:gd name="connsiteY1" fmla="*/ 41910 h 247650"/>
            <a:gd name="connsiteX2" fmla="*/ 2156460 w 4853940"/>
            <a:gd name="connsiteY2" fmla="*/ 3810 h 247650"/>
            <a:gd name="connsiteX3" fmla="*/ 2346960 w 4853940"/>
            <a:gd name="connsiteY3" fmla="*/ 0 h 247650"/>
            <a:gd name="connsiteX4" fmla="*/ 2346960 w 4853940"/>
            <a:gd name="connsiteY4" fmla="*/ 34290 h 247650"/>
            <a:gd name="connsiteX5" fmla="*/ 3836670 w 4853940"/>
            <a:gd name="connsiteY5" fmla="*/ 45720 h 247650"/>
            <a:gd name="connsiteX6" fmla="*/ 3840480 w 4853940"/>
            <a:gd name="connsiteY6" fmla="*/ 34290 h 247650"/>
            <a:gd name="connsiteX7" fmla="*/ 4141470 w 4853940"/>
            <a:gd name="connsiteY7" fmla="*/ 34290 h 247650"/>
            <a:gd name="connsiteX8" fmla="*/ 4141470 w 4853940"/>
            <a:gd name="connsiteY8" fmla="*/ 41910 h 247650"/>
            <a:gd name="connsiteX9" fmla="*/ 4198620 w 4853940"/>
            <a:gd name="connsiteY9" fmla="*/ 41910 h 247650"/>
            <a:gd name="connsiteX10" fmla="*/ 4194810 w 4853940"/>
            <a:gd name="connsiteY10" fmla="*/ 26670 h 247650"/>
            <a:gd name="connsiteX11" fmla="*/ 4484370 w 4853940"/>
            <a:gd name="connsiteY11" fmla="*/ 30480 h 247650"/>
            <a:gd name="connsiteX12" fmla="*/ 4488180 w 4853940"/>
            <a:gd name="connsiteY12" fmla="*/ 53340 h 247650"/>
            <a:gd name="connsiteX13" fmla="*/ 4537710 w 4853940"/>
            <a:gd name="connsiteY13" fmla="*/ 53340 h 247650"/>
            <a:gd name="connsiteX14" fmla="*/ 4537710 w 4853940"/>
            <a:gd name="connsiteY14" fmla="*/ 22860 h 247650"/>
            <a:gd name="connsiteX15" fmla="*/ 4853940 w 4853940"/>
            <a:gd name="connsiteY15" fmla="*/ 30480 h 247650"/>
            <a:gd name="connsiteX16" fmla="*/ 4850130 w 4853940"/>
            <a:gd name="connsiteY16" fmla="*/ 198120 h 247650"/>
            <a:gd name="connsiteX17" fmla="*/ 4831080 w 4853940"/>
            <a:gd name="connsiteY17" fmla="*/ 194310 h 247650"/>
            <a:gd name="connsiteX18" fmla="*/ 4834890 w 4853940"/>
            <a:gd name="connsiteY18" fmla="*/ 228600 h 247650"/>
            <a:gd name="connsiteX19" fmla="*/ 4545330 w 4853940"/>
            <a:gd name="connsiteY19" fmla="*/ 228600 h 247650"/>
            <a:gd name="connsiteX20" fmla="*/ 4541520 w 4853940"/>
            <a:gd name="connsiteY20" fmla="*/ 205740 h 247650"/>
            <a:gd name="connsiteX21" fmla="*/ 4476750 w 4853940"/>
            <a:gd name="connsiteY21" fmla="*/ 201930 h 247650"/>
            <a:gd name="connsiteX22" fmla="*/ 4488180 w 4853940"/>
            <a:gd name="connsiteY22" fmla="*/ 228600 h 247650"/>
            <a:gd name="connsiteX23" fmla="*/ 4194810 w 4853940"/>
            <a:gd name="connsiteY23" fmla="*/ 232410 h 247650"/>
            <a:gd name="connsiteX24" fmla="*/ 4194810 w 4853940"/>
            <a:gd name="connsiteY24" fmla="*/ 205740 h 247650"/>
            <a:gd name="connsiteX25" fmla="*/ 4137660 w 4853940"/>
            <a:gd name="connsiteY25" fmla="*/ 194310 h 247650"/>
            <a:gd name="connsiteX26" fmla="*/ 4141470 w 4853940"/>
            <a:gd name="connsiteY26" fmla="*/ 224790 h 247650"/>
            <a:gd name="connsiteX27" fmla="*/ 3836670 w 4853940"/>
            <a:gd name="connsiteY27" fmla="*/ 224790 h 247650"/>
            <a:gd name="connsiteX28" fmla="*/ 3829050 w 4853940"/>
            <a:gd name="connsiteY28" fmla="*/ 205740 h 247650"/>
            <a:gd name="connsiteX29" fmla="*/ 3794760 w 4853940"/>
            <a:gd name="connsiteY29" fmla="*/ 205740 h 247650"/>
            <a:gd name="connsiteX30" fmla="*/ 3794760 w 4853940"/>
            <a:gd name="connsiteY30" fmla="*/ 217170 h 247650"/>
            <a:gd name="connsiteX31" fmla="*/ 3497580 w 4853940"/>
            <a:gd name="connsiteY31" fmla="*/ 217170 h 247650"/>
            <a:gd name="connsiteX32" fmla="*/ 3497580 w 4853940"/>
            <a:gd name="connsiteY32" fmla="*/ 209550 h 247650"/>
            <a:gd name="connsiteX33" fmla="*/ 3215640 w 4853940"/>
            <a:gd name="connsiteY33" fmla="*/ 201930 h 247650"/>
            <a:gd name="connsiteX34" fmla="*/ 3215640 w 4853940"/>
            <a:gd name="connsiteY34" fmla="*/ 240030 h 247650"/>
            <a:gd name="connsiteX35" fmla="*/ 3139440 w 4853940"/>
            <a:gd name="connsiteY35" fmla="*/ 236220 h 247650"/>
            <a:gd name="connsiteX36" fmla="*/ 3147060 w 4853940"/>
            <a:gd name="connsiteY36" fmla="*/ 201930 h 247650"/>
            <a:gd name="connsiteX37" fmla="*/ 3089910 w 4853940"/>
            <a:gd name="connsiteY37" fmla="*/ 205740 h 247650"/>
            <a:gd name="connsiteX38" fmla="*/ 3093720 w 4853940"/>
            <a:gd name="connsiteY38" fmla="*/ 240030 h 247650"/>
            <a:gd name="connsiteX39" fmla="*/ 3025140 w 4853940"/>
            <a:gd name="connsiteY39" fmla="*/ 243840 h 247650"/>
            <a:gd name="connsiteX40" fmla="*/ 3025140 w 4853940"/>
            <a:gd name="connsiteY40" fmla="*/ 213360 h 247650"/>
            <a:gd name="connsiteX41" fmla="*/ 2861310 w 4853940"/>
            <a:gd name="connsiteY41" fmla="*/ 205740 h 247650"/>
            <a:gd name="connsiteX42" fmla="*/ 2865120 w 4853940"/>
            <a:gd name="connsiteY42" fmla="*/ 240030 h 247650"/>
            <a:gd name="connsiteX43" fmla="*/ 2792730 w 4853940"/>
            <a:gd name="connsiteY43" fmla="*/ 240030 h 247650"/>
            <a:gd name="connsiteX44" fmla="*/ 2792730 w 4853940"/>
            <a:gd name="connsiteY44" fmla="*/ 213360 h 247650"/>
            <a:gd name="connsiteX45" fmla="*/ 2750820 w 4853940"/>
            <a:gd name="connsiteY45" fmla="*/ 213360 h 247650"/>
            <a:gd name="connsiteX46" fmla="*/ 2754630 w 4853940"/>
            <a:gd name="connsiteY46" fmla="*/ 232410 h 247650"/>
            <a:gd name="connsiteX47" fmla="*/ 2674620 w 4853940"/>
            <a:gd name="connsiteY47" fmla="*/ 232410 h 247650"/>
            <a:gd name="connsiteX48" fmla="*/ 2678430 w 4853940"/>
            <a:gd name="connsiteY48" fmla="*/ 209550 h 247650"/>
            <a:gd name="connsiteX49" fmla="*/ 2526030 w 4853940"/>
            <a:gd name="connsiteY49" fmla="*/ 201930 h 247650"/>
            <a:gd name="connsiteX50" fmla="*/ 2526030 w 4853940"/>
            <a:gd name="connsiteY50" fmla="*/ 201930 h 247650"/>
            <a:gd name="connsiteX51" fmla="*/ 2518410 w 4853940"/>
            <a:gd name="connsiteY51" fmla="*/ 247650 h 247650"/>
            <a:gd name="connsiteX52" fmla="*/ 2449830 w 4853940"/>
            <a:gd name="connsiteY52" fmla="*/ 240030 h 247650"/>
            <a:gd name="connsiteX53" fmla="*/ 2453640 w 4853940"/>
            <a:gd name="connsiteY53" fmla="*/ 201930 h 247650"/>
            <a:gd name="connsiteX54" fmla="*/ 2400300 w 4853940"/>
            <a:gd name="connsiteY54" fmla="*/ 205740 h 247650"/>
            <a:gd name="connsiteX55" fmla="*/ 2404110 w 4853940"/>
            <a:gd name="connsiteY55" fmla="*/ 232410 h 247650"/>
            <a:gd name="connsiteX56" fmla="*/ 2331720 w 4853940"/>
            <a:gd name="connsiteY56" fmla="*/ 240030 h 247650"/>
            <a:gd name="connsiteX57" fmla="*/ 2339340 w 4853940"/>
            <a:gd name="connsiteY57" fmla="*/ 205740 h 247650"/>
            <a:gd name="connsiteX58" fmla="*/ 1824990 w 4853940"/>
            <a:gd name="connsiteY58" fmla="*/ 201930 h 247650"/>
            <a:gd name="connsiteX59" fmla="*/ 1821180 w 4853940"/>
            <a:gd name="connsiteY59" fmla="*/ 228600 h 247650"/>
            <a:gd name="connsiteX60" fmla="*/ 1752600 w 4853940"/>
            <a:gd name="connsiteY60" fmla="*/ 228600 h 247650"/>
            <a:gd name="connsiteX61" fmla="*/ 1760220 w 4853940"/>
            <a:gd name="connsiteY61" fmla="*/ 205740 h 247650"/>
            <a:gd name="connsiteX62" fmla="*/ 1710690 w 4853940"/>
            <a:gd name="connsiteY62" fmla="*/ 205740 h 247650"/>
            <a:gd name="connsiteX63" fmla="*/ 1710690 w 4853940"/>
            <a:gd name="connsiteY63" fmla="*/ 232410 h 247650"/>
            <a:gd name="connsiteX64" fmla="*/ 1569720 w 4853940"/>
            <a:gd name="connsiteY64" fmla="*/ 228600 h 247650"/>
            <a:gd name="connsiteX65" fmla="*/ 1562100 w 4853940"/>
            <a:gd name="connsiteY65" fmla="*/ 201930 h 247650"/>
            <a:gd name="connsiteX66" fmla="*/ 647700 w 4853940"/>
            <a:gd name="connsiteY66" fmla="*/ 201930 h 247650"/>
            <a:gd name="connsiteX67" fmla="*/ 647700 w 4853940"/>
            <a:gd name="connsiteY67" fmla="*/ 220980 h 247650"/>
            <a:gd name="connsiteX68" fmla="*/ 369570 w 4853940"/>
            <a:gd name="connsiteY68" fmla="*/ 220980 h 247650"/>
            <a:gd name="connsiteX69" fmla="*/ 369570 w 4853940"/>
            <a:gd name="connsiteY69" fmla="*/ 198120 h 247650"/>
            <a:gd name="connsiteX70" fmla="*/ 0 w 4853940"/>
            <a:gd name="connsiteY70" fmla="*/ 198120 h 247650"/>
            <a:gd name="connsiteX71" fmla="*/ 7620 w 4853940"/>
            <a:gd name="connsiteY71" fmla="*/ 34290 h 247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</a:cxnLst>
          <a:rect l="l" t="t" r="r" b="b"/>
          <a:pathLst>
            <a:path w="4853940" h="247650">
              <a:moveTo>
                <a:pt x="7620" y="34290"/>
              </a:moveTo>
              <a:lnTo>
                <a:pt x="2152650" y="41910"/>
              </a:lnTo>
              <a:lnTo>
                <a:pt x="2156460" y="3810"/>
              </a:lnTo>
              <a:lnTo>
                <a:pt x="2346960" y="0"/>
              </a:lnTo>
              <a:lnTo>
                <a:pt x="2346960" y="34290"/>
              </a:lnTo>
              <a:lnTo>
                <a:pt x="3836670" y="45720"/>
              </a:lnTo>
              <a:lnTo>
                <a:pt x="3840480" y="34290"/>
              </a:lnTo>
              <a:lnTo>
                <a:pt x="4141470" y="34290"/>
              </a:lnTo>
              <a:lnTo>
                <a:pt x="4141470" y="41910"/>
              </a:lnTo>
              <a:lnTo>
                <a:pt x="4198620" y="41910"/>
              </a:lnTo>
              <a:lnTo>
                <a:pt x="4194810" y="26670"/>
              </a:lnTo>
              <a:lnTo>
                <a:pt x="4484370" y="30480"/>
              </a:lnTo>
              <a:lnTo>
                <a:pt x="4488180" y="53340"/>
              </a:lnTo>
              <a:lnTo>
                <a:pt x="4537710" y="53340"/>
              </a:lnTo>
              <a:lnTo>
                <a:pt x="4537710" y="22860"/>
              </a:lnTo>
              <a:lnTo>
                <a:pt x="4853940" y="30480"/>
              </a:lnTo>
              <a:lnTo>
                <a:pt x="4850130" y="198120"/>
              </a:lnTo>
              <a:lnTo>
                <a:pt x="4831080" y="194310"/>
              </a:lnTo>
              <a:lnTo>
                <a:pt x="4834890" y="228600"/>
              </a:lnTo>
              <a:lnTo>
                <a:pt x="4545330" y="228600"/>
              </a:lnTo>
              <a:lnTo>
                <a:pt x="4541520" y="205740"/>
              </a:lnTo>
              <a:lnTo>
                <a:pt x="4476750" y="201930"/>
              </a:lnTo>
              <a:lnTo>
                <a:pt x="4488180" y="228600"/>
              </a:lnTo>
              <a:lnTo>
                <a:pt x="4194810" y="232410"/>
              </a:lnTo>
              <a:lnTo>
                <a:pt x="4194810" y="205740"/>
              </a:lnTo>
              <a:lnTo>
                <a:pt x="4137660" y="194310"/>
              </a:lnTo>
              <a:lnTo>
                <a:pt x="4141470" y="224790"/>
              </a:lnTo>
              <a:lnTo>
                <a:pt x="3836670" y="224790"/>
              </a:lnTo>
              <a:lnTo>
                <a:pt x="3829050" y="205740"/>
              </a:lnTo>
              <a:lnTo>
                <a:pt x="3794760" y="205740"/>
              </a:lnTo>
              <a:lnTo>
                <a:pt x="3794760" y="217170"/>
              </a:lnTo>
              <a:lnTo>
                <a:pt x="3497580" y="217170"/>
              </a:lnTo>
              <a:lnTo>
                <a:pt x="3497580" y="209550"/>
              </a:lnTo>
              <a:lnTo>
                <a:pt x="3215640" y="201930"/>
              </a:lnTo>
              <a:lnTo>
                <a:pt x="3215640" y="240030"/>
              </a:lnTo>
              <a:lnTo>
                <a:pt x="3139440" y="236220"/>
              </a:lnTo>
              <a:lnTo>
                <a:pt x="3147060" y="201930"/>
              </a:lnTo>
              <a:lnTo>
                <a:pt x="3089910" y="205740"/>
              </a:lnTo>
              <a:lnTo>
                <a:pt x="3093720" y="240030"/>
              </a:lnTo>
              <a:lnTo>
                <a:pt x="3025140" y="243840"/>
              </a:lnTo>
              <a:lnTo>
                <a:pt x="3025140" y="213360"/>
              </a:lnTo>
              <a:lnTo>
                <a:pt x="2861310" y="205740"/>
              </a:lnTo>
              <a:lnTo>
                <a:pt x="2865120" y="240030"/>
              </a:lnTo>
              <a:lnTo>
                <a:pt x="2792730" y="240030"/>
              </a:lnTo>
              <a:lnTo>
                <a:pt x="2792730" y="213360"/>
              </a:lnTo>
              <a:lnTo>
                <a:pt x="2750820" y="213360"/>
              </a:lnTo>
              <a:lnTo>
                <a:pt x="2754630" y="232410"/>
              </a:lnTo>
              <a:lnTo>
                <a:pt x="2674620" y="232410"/>
              </a:lnTo>
              <a:lnTo>
                <a:pt x="2678430" y="209550"/>
              </a:lnTo>
              <a:lnTo>
                <a:pt x="2526030" y="201930"/>
              </a:lnTo>
              <a:lnTo>
                <a:pt x="2526030" y="201930"/>
              </a:lnTo>
              <a:lnTo>
                <a:pt x="2518410" y="247650"/>
              </a:lnTo>
              <a:lnTo>
                <a:pt x="2449830" y="240030"/>
              </a:lnTo>
              <a:lnTo>
                <a:pt x="2453640" y="201930"/>
              </a:lnTo>
              <a:lnTo>
                <a:pt x="2400300" y="205740"/>
              </a:lnTo>
              <a:lnTo>
                <a:pt x="2404110" y="232410"/>
              </a:lnTo>
              <a:lnTo>
                <a:pt x="2331720" y="240030"/>
              </a:lnTo>
              <a:lnTo>
                <a:pt x="2339340" y="205740"/>
              </a:lnTo>
              <a:lnTo>
                <a:pt x="1824990" y="201930"/>
              </a:lnTo>
              <a:lnTo>
                <a:pt x="1821180" y="228600"/>
              </a:lnTo>
              <a:lnTo>
                <a:pt x="1752600" y="228600"/>
              </a:lnTo>
              <a:lnTo>
                <a:pt x="1760220" y="205740"/>
              </a:lnTo>
              <a:lnTo>
                <a:pt x="1710690" y="205740"/>
              </a:lnTo>
              <a:lnTo>
                <a:pt x="1710690" y="232410"/>
              </a:lnTo>
              <a:lnTo>
                <a:pt x="1569720" y="228600"/>
              </a:lnTo>
              <a:lnTo>
                <a:pt x="1562100" y="201930"/>
              </a:lnTo>
              <a:lnTo>
                <a:pt x="647700" y="201930"/>
              </a:lnTo>
              <a:lnTo>
                <a:pt x="647700" y="220980"/>
              </a:lnTo>
              <a:lnTo>
                <a:pt x="369570" y="220980"/>
              </a:lnTo>
              <a:lnTo>
                <a:pt x="369570" y="198120"/>
              </a:lnTo>
              <a:lnTo>
                <a:pt x="0" y="198120"/>
              </a:lnTo>
              <a:lnTo>
                <a:pt x="7620" y="3429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152401</xdr:colOff>
      <xdr:row>27</xdr:row>
      <xdr:rowOff>28576</xdr:rowOff>
    </xdr:from>
    <xdr:ext cx="9021695" cy="6372224"/>
    <xdr:pic>
      <xdr:nvPicPr>
        <xdr:cNvPr id="41" name="図 40">
          <a:extLst>
            <a:ext uri="{FF2B5EF4-FFF2-40B4-BE49-F238E27FC236}">
              <a16:creationId xmlns:a16="http://schemas.microsoft.com/office/drawing/2014/main" id="{C54ACEED-E894-47DD-AC01-1FA96BC34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6457951"/>
          <a:ext cx="9021695" cy="6372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37</xdr:col>
      <xdr:colOff>121444</xdr:colOff>
      <xdr:row>46</xdr:row>
      <xdr:rowOff>183356</xdr:rowOff>
    </xdr:from>
    <xdr:to>
      <xdr:col>39</xdr:col>
      <xdr:colOff>45244</xdr:colOff>
      <xdr:row>49</xdr:row>
      <xdr:rowOff>42863</xdr:rowOff>
    </xdr:to>
    <xdr:sp macro="" textlink="">
      <xdr:nvSpPr>
        <xdr:cNvPr id="42" name="フリーフォーム: 図形 41">
          <a:extLst>
            <a:ext uri="{FF2B5EF4-FFF2-40B4-BE49-F238E27FC236}">
              <a16:creationId xmlns:a16="http://schemas.microsoft.com/office/drawing/2014/main" id="{48C056DC-B747-4AAC-81F8-C452A87669CE}"/>
            </a:ext>
          </a:extLst>
        </xdr:cNvPr>
        <xdr:cNvSpPr/>
      </xdr:nvSpPr>
      <xdr:spPr>
        <a:xfrm>
          <a:off x="7522369" y="11137106"/>
          <a:ext cx="323850" cy="573882"/>
        </a:xfrm>
        <a:custGeom>
          <a:avLst/>
          <a:gdLst>
            <a:gd name="connsiteX0" fmla="*/ 0 w 323850"/>
            <a:gd name="connsiteY0" fmla="*/ 573882 h 573882"/>
            <a:gd name="connsiteX1" fmla="*/ 0 w 323850"/>
            <a:gd name="connsiteY1" fmla="*/ 573882 h 573882"/>
            <a:gd name="connsiteX2" fmla="*/ 0 w 323850"/>
            <a:gd name="connsiteY2" fmla="*/ 38100 h 573882"/>
            <a:gd name="connsiteX3" fmla="*/ 28575 w 323850"/>
            <a:gd name="connsiteY3" fmla="*/ 38100 h 573882"/>
            <a:gd name="connsiteX4" fmla="*/ 30956 w 323850"/>
            <a:gd name="connsiteY4" fmla="*/ 2382 h 573882"/>
            <a:gd name="connsiteX5" fmla="*/ 309562 w 323850"/>
            <a:gd name="connsiteY5" fmla="*/ 0 h 573882"/>
            <a:gd name="connsiteX6" fmla="*/ 307181 w 323850"/>
            <a:gd name="connsiteY6" fmla="*/ 28575 h 573882"/>
            <a:gd name="connsiteX7" fmla="*/ 323850 w 323850"/>
            <a:gd name="connsiteY7" fmla="*/ 28575 h 573882"/>
            <a:gd name="connsiteX8" fmla="*/ 319087 w 323850"/>
            <a:gd name="connsiteY8" fmla="*/ 571500 h 573882"/>
            <a:gd name="connsiteX9" fmla="*/ 0 w 323850"/>
            <a:gd name="connsiteY9" fmla="*/ 573882 h 573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23850" h="573882">
              <a:moveTo>
                <a:pt x="0" y="573882"/>
              </a:moveTo>
              <a:lnTo>
                <a:pt x="0" y="573882"/>
              </a:lnTo>
              <a:lnTo>
                <a:pt x="0" y="38100"/>
              </a:lnTo>
              <a:lnTo>
                <a:pt x="28575" y="38100"/>
              </a:lnTo>
              <a:lnTo>
                <a:pt x="30956" y="2382"/>
              </a:lnTo>
              <a:lnTo>
                <a:pt x="309562" y="0"/>
              </a:lnTo>
              <a:lnTo>
                <a:pt x="307181" y="28575"/>
              </a:lnTo>
              <a:lnTo>
                <a:pt x="323850" y="28575"/>
              </a:lnTo>
              <a:cubicBezTo>
                <a:pt x="322262" y="209550"/>
                <a:pt x="320675" y="390525"/>
                <a:pt x="319087" y="571500"/>
              </a:cubicBezTo>
              <a:lnTo>
                <a:pt x="0" y="573882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109538</xdr:colOff>
      <xdr:row>43</xdr:row>
      <xdr:rowOff>157163</xdr:rowOff>
    </xdr:from>
    <xdr:to>
      <xdr:col>33</xdr:col>
      <xdr:colOff>195263</xdr:colOff>
      <xdr:row>46</xdr:row>
      <xdr:rowOff>11906</xdr:rowOff>
    </xdr:to>
    <xdr:sp macro="" textlink="">
      <xdr:nvSpPr>
        <xdr:cNvPr id="43" name="フリーフォーム: 図形 42">
          <a:extLst>
            <a:ext uri="{FF2B5EF4-FFF2-40B4-BE49-F238E27FC236}">
              <a16:creationId xmlns:a16="http://schemas.microsoft.com/office/drawing/2014/main" id="{87A4660C-2F13-48D3-9558-4B309D6B871F}"/>
            </a:ext>
          </a:extLst>
        </xdr:cNvPr>
        <xdr:cNvSpPr/>
      </xdr:nvSpPr>
      <xdr:spPr>
        <a:xfrm>
          <a:off x="6510338" y="10396538"/>
          <a:ext cx="285750" cy="569118"/>
        </a:xfrm>
        <a:custGeom>
          <a:avLst/>
          <a:gdLst>
            <a:gd name="connsiteX0" fmla="*/ 2381 w 285750"/>
            <a:gd name="connsiteY0" fmla="*/ 0 h 569118"/>
            <a:gd name="connsiteX1" fmla="*/ 283368 w 285750"/>
            <a:gd name="connsiteY1" fmla="*/ 7143 h 569118"/>
            <a:gd name="connsiteX2" fmla="*/ 285750 w 285750"/>
            <a:gd name="connsiteY2" fmla="*/ 569118 h 569118"/>
            <a:gd name="connsiteX3" fmla="*/ 0 w 285750"/>
            <a:gd name="connsiteY3" fmla="*/ 566737 h 569118"/>
            <a:gd name="connsiteX4" fmla="*/ 2381 w 285750"/>
            <a:gd name="connsiteY4" fmla="*/ 0 h 5691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85750" h="569118">
              <a:moveTo>
                <a:pt x="2381" y="0"/>
              </a:moveTo>
              <a:lnTo>
                <a:pt x="283368" y="7143"/>
              </a:lnTo>
              <a:lnTo>
                <a:pt x="285750" y="569118"/>
              </a:lnTo>
              <a:lnTo>
                <a:pt x="0" y="566737"/>
              </a:lnTo>
              <a:cubicBezTo>
                <a:pt x="794" y="377825"/>
                <a:pt x="1587" y="188912"/>
                <a:pt x="2381" y="0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142875</xdr:colOff>
      <xdr:row>43</xdr:row>
      <xdr:rowOff>161925</xdr:rowOff>
    </xdr:from>
    <xdr:to>
      <xdr:col>20</xdr:col>
      <xdr:colOff>30956</xdr:colOff>
      <xdr:row>46</xdr:row>
      <xdr:rowOff>11906</xdr:rowOff>
    </xdr:to>
    <xdr:sp macro="" textlink="">
      <xdr:nvSpPr>
        <xdr:cNvPr id="44" name="フリーフォーム: 図形 43">
          <a:extLst>
            <a:ext uri="{FF2B5EF4-FFF2-40B4-BE49-F238E27FC236}">
              <a16:creationId xmlns:a16="http://schemas.microsoft.com/office/drawing/2014/main" id="{49C964C6-B445-4AFD-9C03-794D05E39259}"/>
            </a:ext>
          </a:extLst>
        </xdr:cNvPr>
        <xdr:cNvSpPr/>
      </xdr:nvSpPr>
      <xdr:spPr>
        <a:xfrm>
          <a:off x="3743325" y="10401300"/>
          <a:ext cx="288131" cy="564356"/>
        </a:xfrm>
        <a:custGeom>
          <a:avLst/>
          <a:gdLst>
            <a:gd name="connsiteX0" fmla="*/ 0 w 288131"/>
            <a:gd name="connsiteY0" fmla="*/ 564356 h 564356"/>
            <a:gd name="connsiteX1" fmla="*/ 2381 w 288131"/>
            <a:gd name="connsiteY1" fmla="*/ 0 h 564356"/>
            <a:gd name="connsiteX2" fmla="*/ 288131 w 288131"/>
            <a:gd name="connsiteY2" fmla="*/ 0 h 564356"/>
            <a:gd name="connsiteX3" fmla="*/ 288131 w 288131"/>
            <a:gd name="connsiteY3" fmla="*/ 559594 h 564356"/>
            <a:gd name="connsiteX4" fmla="*/ 0 w 288131"/>
            <a:gd name="connsiteY4" fmla="*/ 564356 h 5643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88131" h="564356">
              <a:moveTo>
                <a:pt x="0" y="564356"/>
              </a:moveTo>
              <a:cubicBezTo>
                <a:pt x="794" y="376237"/>
                <a:pt x="1587" y="188119"/>
                <a:pt x="2381" y="0"/>
              </a:cubicBezTo>
              <a:lnTo>
                <a:pt x="288131" y="0"/>
              </a:lnTo>
              <a:lnTo>
                <a:pt x="288131" y="559594"/>
              </a:lnTo>
              <a:lnTo>
                <a:pt x="0" y="564356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126206</xdr:colOff>
      <xdr:row>46</xdr:row>
      <xdr:rowOff>178594</xdr:rowOff>
    </xdr:from>
    <xdr:to>
      <xdr:col>14</xdr:col>
      <xdr:colOff>50006</xdr:colOff>
      <xdr:row>49</xdr:row>
      <xdr:rowOff>121444</xdr:rowOff>
    </xdr:to>
    <xdr:sp macro="" textlink="">
      <xdr:nvSpPr>
        <xdr:cNvPr id="45" name="フリーフォーム: 図形 44">
          <a:extLst>
            <a:ext uri="{FF2B5EF4-FFF2-40B4-BE49-F238E27FC236}">
              <a16:creationId xmlns:a16="http://schemas.microsoft.com/office/drawing/2014/main" id="{B57D2E6D-AC55-4460-9961-68AB0499B40E}"/>
            </a:ext>
          </a:extLst>
        </xdr:cNvPr>
        <xdr:cNvSpPr/>
      </xdr:nvSpPr>
      <xdr:spPr>
        <a:xfrm>
          <a:off x="2326481" y="11132344"/>
          <a:ext cx="523875" cy="657225"/>
        </a:xfrm>
        <a:custGeom>
          <a:avLst/>
          <a:gdLst>
            <a:gd name="connsiteX0" fmla="*/ 0 w 523875"/>
            <a:gd name="connsiteY0" fmla="*/ 654844 h 657225"/>
            <a:gd name="connsiteX1" fmla="*/ 2382 w 523875"/>
            <a:gd name="connsiteY1" fmla="*/ 40481 h 657225"/>
            <a:gd name="connsiteX2" fmla="*/ 28575 w 523875"/>
            <a:gd name="connsiteY2" fmla="*/ 40481 h 657225"/>
            <a:gd name="connsiteX3" fmla="*/ 33338 w 523875"/>
            <a:gd name="connsiteY3" fmla="*/ 0 h 657225"/>
            <a:gd name="connsiteX4" fmla="*/ 328613 w 523875"/>
            <a:gd name="connsiteY4" fmla="*/ 0 h 657225"/>
            <a:gd name="connsiteX5" fmla="*/ 323850 w 523875"/>
            <a:gd name="connsiteY5" fmla="*/ 38100 h 657225"/>
            <a:gd name="connsiteX6" fmla="*/ 523875 w 523875"/>
            <a:gd name="connsiteY6" fmla="*/ 40481 h 657225"/>
            <a:gd name="connsiteX7" fmla="*/ 523875 w 523875"/>
            <a:gd name="connsiteY7" fmla="*/ 657225 h 657225"/>
            <a:gd name="connsiteX8" fmla="*/ 0 w 523875"/>
            <a:gd name="connsiteY8" fmla="*/ 654844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523875" h="657225">
              <a:moveTo>
                <a:pt x="0" y="654844"/>
              </a:moveTo>
              <a:lnTo>
                <a:pt x="2382" y="40481"/>
              </a:lnTo>
              <a:lnTo>
                <a:pt x="28575" y="40481"/>
              </a:lnTo>
              <a:lnTo>
                <a:pt x="33338" y="0"/>
              </a:lnTo>
              <a:lnTo>
                <a:pt x="328613" y="0"/>
              </a:lnTo>
              <a:lnTo>
                <a:pt x="323850" y="38100"/>
              </a:lnTo>
              <a:lnTo>
                <a:pt x="523875" y="40481"/>
              </a:lnTo>
              <a:lnTo>
                <a:pt x="523875" y="657225"/>
              </a:lnTo>
              <a:lnTo>
                <a:pt x="0" y="654844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59531</xdr:colOff>
      <xdr:row>46</xdr:row>
      <xdr:rowOff>169069</xdr:rowOff>
    </xdr:from>
    <xdr:to>
      <xdr:col>16</xdr:col>
      <xdr:colOff>169069</xdr:colOff>
      <xdr:row>49</xdr:row>
      <xdr:rowOff>126206</xdr:rowOff>
    </xdr:to>
    <xdr:sp macro="" textlink="">
      <xdr:nvSpPr>
        <xdr:cNvPr id="46" name="フリーフォーム: 図形 45">
          <a:extLst>
            <a:ext uri="{FF2B5EF4-FFF2-40B4-BE49-F238E27FC236}">
              <a16:creationId xmlns:a16="http://schemas.microsoft.com/office/drawing/2014/main" id="{895DF9D9-2606-4A1B-900D-31F4D6A2944B}"/>
            </a:ext>
          </a:extLst>
        </xdr:cNvPr>
        <xdr:cNvSpPr/>
      </xdr:nvSpPr>
      <xdr:spPr>
        <a:xfrm>
          <a:off x="2859881" y="11122819"/>
          <a:ext cx="509588" cy="671512"/>
        </a:xfrm>
        <a:custGeom>
          <a:avLst/>
          <a:gdLst>
            <a:gd name="connsiteX0" fmla="*/ 502444 w 509588"/>
            <a:gd name="connsiteY0" fmla="*/ 661987 h 671512"/>
            <a:gd name="connsiteX1" fmla="*/ 2382 w 509588"/>
            <a:gd name="connsiteY1" fmla="*/ 671512 h 671512"/>
            <a:gd name="connsiteX2" fmla="*/ 0 w 509588"/>
            <a:gd name="connsiteY2" fmla="*/ 42862 h 671512"/>
            <a:gd name="connsiteX3" fmla="*/ 190500 w 509588"/>
            <a:gd name="connsiteY3" fmla="*/ 45244 h 671512"/>
            <a:gd name="connsiteX4" fmla="*/ 195263 w 509588"/>
            <a:gd name="connsiteY4" fmla="*/ 11906 h 671512"/>
            <a:gd name="connsiteX5" fmla="*/ 481013 w 509588"/>
            <a:gd name="connsiteY5" fmla="*/ 0 h 671512"/>
            <a:gd name="connsiteX6" fmla="*/ 483394 w 509588"/>
            <a:gd name="connsiteY6" fmla="*/ 35719 h 671512"/>
            <a:gd name="connsiteX7" fmla="*/ 509588 w 509588"/>
            <a:gd name="connsiteY7" fmla="*/ 42862 h 671512"/>
            <a:gd name="connsiteX8" fmla="*/ 502444 w 509588"/>
            <a:gd name="connsiteY8" fmla="*/ 661987 h 6715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509588" h="671512">
              <a:moveTo>
                <a:pt x="502444" y="661987"/>
              </a:moveTo>
              <a:lnTo>
                <a:pt x="2382" y="671512"/>
              </a:lnTo>
              <a:lnTo>
                <a:pt x="0" y="42862"/>
              </a:lnTo>
              <a:lnTo>
                <a:pt x="190500" y="45244"/>
              </a:lnTo>
              <a:lnTo>
                <a:pt x="195263" y="11906"/>
              </a:lnTo>
              <a:lnTo>
                <a:pt x="481013" y="0"/>
              </a:lnTo>
              <a:lnTo>
                <a:pt x="483394" y="35719"/>
              </a:lnTo>
              <a:lnTo>
                <a:pt x="509588" y="42862"/>
              </a:lnTo>
              <a:cubicBezTo>
                <a:pt x="507207" y="249237"/>
                <a:pt x="504825" y="455612"/>
                <a:pt x="502444" y="661987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178594</xdr:colOff>
      <xdr:row>46</xdr:row>
      <xdr:rowOff>173831</xdr:rowOff>
    </xdr:from>
    <xdr:to>
      <xdr:col>18</xdr:col>
      <xdr:colOff>90488</xdr:colOff>
      <xdr:row>49</xdr:row>
      <xdr:rowOff>121444</xdr:rowOff>
    </xdr:to>
    <xdr:sp macro="" textlink="">
      <xdr:nvSpPr>
        <xdr:cNvPr id="47" name="フリーフォーム: 図形 46">
          <a:extLst>
            <a:ext uri="{FF2B5EF4-FFF2-40B4-BE49-F238E27FC236}">
              <a16:creationId xmlns:a16="http://schemas.microsoft.com/office/drawing/2014/main" id="{612275B5-548E-4E36-8426-ACA78C6568AF}"/>
            </a:ext>
          </a:extLst>
        </xdr:cNvPr>
        <xdr:cNvSpPr/>
      </xdr:nvSpPr>
      <xdr:spPr>
        <a:xfrm>
          <a:off x="3378994" y="11127581"/>
          <a:ext cx="311944" cy="661988"/>
        </a:xfrm>
        <a:custGeom>
          <a:avLst/>
          <a:gdLst>
            <a:gd name="connsiteX0" fmla="*/ 307181 w 311944"/>
            <a:gd name="connsiteY0" fmla="*/ 0 h 661988"/>
            <a:gd name="connsiteX1" fmla="*/ 311944 w 311944"/>
            <a:gd name="connsiteY1" fmla="*/ 661988 h 661988"/>
            <a:gd name="connsiteX2" fmla="*/ 4762 w 311944"/>
            <a:gd name="connsiteY2" fmla="*/ 661988 h 661988"/>
            <a:gd name="connsiteX3" fmla="*/ 0 w 311944"/>
            <a:gd name="connsiteY3" fmla="*/ 47625 h 661988"/>
            <a:gd name="connsiteX4" fmla="*/ 21431 w 311944"/>
            <a:gd name="connsiteY4" fmla="*/ 42863 h 661988"/>
            <a:gd name="connsiteX5" fmla="*/ 21431 w 311944"/>
            <a:gd name="connsiteY5" fmla="*/ 4763 h 661988"/>
            <a:gd name="connsiteX6" fmla="*/ 307181 w 311944"/>
            <a:gd name="connsiteY6" fmla="*/ 0 h 6619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311944" h="661988">
              <a:moveTo>
                <a:pt x="307181" y="0"/>
              </a:moveTo>
              <a:cubicBezTo>
                <a:pt x="308769" y="220663"/>
                <a:pt x="310356" y="441325"/>
                <a:pt x="311944" y="661988"/>
              </a:cubicBezTo>
              <a:lnTo>
                <a:pt x="4762" y="661988"/>
              </a:lnTo>
              <a:cubicBezTo>
                <a:pt x="3175" y="457200"/>
                <a:pt x="1587" y="252413"/>
                <a:pt x="0" y="47625"/>
              </a:cubicBezTo>
              <a:lnTo>
                <a:pt x="21431" y="42863"/>
              </a:lnTo>
              <a:lnTo>
                <a:pt x="21431" y="4763"/>
              </a:lnTo>
              <a:lnTo>
                <a:pt x="307181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100013</xdr:colOff>
      <xdr:row>46</xdr:row>
      <xdr:rowOff>207169</xdr:rowOff>
    </xdr:from>
    <xdr:to>
      <xdr:col>20</xdr:col>
      <xdr:colOff>55685</xdr:colOff>
      <xdr:row>49</xdr:row>
      <xdr:rowOff>38100</xdr:rowOff>
    </xdr:to>
    <xdr:sp macro="" textlink="">
      <xdr:nvSpPr>
        <xdr:cNvPr id="48" name="フリーフォーム: 図形 47">
          <a:extLst>
            <a:ext uri="{FF2B5EF4-FFF2-40B4-BE49-F238E27FC236}">
              <a16:creationId xmlns:a16="http://schemas.microsoft.com/office/drawing/2014/main" id="{55AA2DC2-7864-4619-AA17-85F3699841FD}"/>
            </a:ext>
          </a:extLst>
        </xdr:cNvPr>
        <xdr:cNvSpPr/>
      </xdr:nvSpPr>
      <xdr:spPr>
        <a:xfrm>
          <a:off x="3700463" y="11160919"/>
          <a:ext cx="355722" cy="545306"/>
        </a:xfrm>
        <a:custGeom>
          <a:avLst/>
          <a:gdLst>
            <a:gd name="connsiteX0" fmla="*/ 354806 w 355722"/>
            <a:gd name="connsiteY0" fmla="*/ 545306 h 545306"/>
            <a:gd name="connsiteX1" fmla="*/ 0 w 355722"/>
            <a:gd name="connsiteY1" fmla="*/ 545306 h 545306"/>
            <a:gd name="connsiteX2" fmla="*/ 0 w 355722"/>
            <a:gd name="connsiteY2" fmla="*/ 0 h 545306"/>
            <a:gd name="connsiteX3" fmla="*/ 354806 w 355722"/>
            <a:gd name="connsiteY3" fmla="*/ 0 h 545306"/>
            <a:gd name="connsiteX4" fmla="*/ 354806 w 355722"/>
            <a:gd name="connsiteY4" fmla="*/ 545306 h 5453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55722" h="545306">
              <a:moveTo>
                <a:pt x="354806" y="545306"/>
              </a:moveTo>
              <a:lnTo>
                <a:pt x="0" y="545306"/>
              </a:lnTo>
              <a:lnTo>
                <a:pt x="0" y="0"/>
              </a:lnTo>
              <a:lnTo>
                <a:pt x="354806" y="0"/>
              </a:lnTo>
              <a:cubicBezTo>
                <a:pt x="355600" y="182562"/>
                <a:pt x="356393" y="365125"/>
                <a:pt x="354806" y="545306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57150</xdr:colOff>
      <xdr:row>46</xdr:row>
      <xdr:rowOff>211931</xdr:rowOff>
    </xdr:from>
    <xdr:to>
      <xdr:col>25</xdr:col>
      <xdr:colOff>95250</xdr:colOff>
      <xdr:row>49</xdr:row>
      <xdr:rowOff>40481</xdr:rowOff>
    </xdr:to>
    <xdr:sp macro="" textlink="">
      <xdr:nvSpPr>
        <xdr:cNvPr id="49" name="フリーフォーム: 図形 48">
          <a:extLst>
            <a:ext uri="{FF2B5EF4-FFF2-40B4-BE49-F238E27FC236}">
              <a16:creationId xmlns:a16="http://schemas.microsoft.com/office/drawing/2014/main" id="{60017FAC-69B4-4454-863F-8EF318A8ECF7}"/>
            </a:ext>
          </a:extLst>
        </xdr:cNvPr>
        <xdr:cNvSpPr/>
      </xdr:nvSpPr>
      <xdr:spPr>
        <a:xfrm>
          <a:off x="4057650" y="11165681"/>
          <a:ext cx="1038225" cy="542925"/>
        </a:xfrm>
        <a:custGeom>
          <a:avLst/>
          <a:gdLst>
            <a:gd name="connsiteX0" fmla="*/ 1038225 w 1038225"/>
            <a:gd name="connsiteY0" fmla="*/ 538163 h 542925"/>
            <a:gd name="connsiteX1" fmla="*/ 9525 w 1038225"/>
            <a:gd name="connsiteY1" fmla="*/ 542925 h 542925"/>
            <a:gd name="connsiteX2" fmla="*/ 0 w 1038225"/>
            <a:gd name="connsiteY2" fmla="*/ 0 h 542925"/>
            <a:gd name="connsiteX3" fmla="*/ 1035844 w 1038225"/>
            <a:gd name="connsiteY3" fmla="*/ 2382 h 542925"/>
            <a:gd name="connsiteX4" fmla="*/ 1038225 w 1038225"/>
            <a:gd name="connsiteY4" fmla="*/ 538163 h 54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38225" h="542925">
              <a:moveTo>
                <a:pt x="1038225" y="538163"/>
              </a:moveTo>
              <a:lnTo>
                <a:pt x="9525" y="542925"/>
              </a:lnTo>
              <a:lnTo>
                <a:pt x="0" y="0"/>
              </a:lnTo>
              <a:lnTo>
                <a:pt x="1035844" y="2382"/>
              </a:lnTo>
              <a:cubicBezTo>
                <a:pt x="1036638" y="180976"/>
                <a:pt x="1037431" y="359569"/>
                <a:pt x="1038225" y="538163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100013</xdr:colOff>
      <xdr:row>46</xdr:row>
      <xdr:rowOff>211931</xdr:rowOff>
    </xdr:from>
    <xdr:to>
      <xdr:col>28</xdr:col>
      <xdr:colOff>188119</xdr:colOff>
      <xdr:row>49</xdr:row>
      <xdr:rowOff>42863</xdr:rowOff>
    </xdr:to>
    <xdr:sp macro="" textlink="">
      <xdr:nvSpPr>
        <xdr:cNvPr id="50" name="フリーフォーム: 図形 49">
          <a:extLst>
            <a:ext uri="{FF2B5EF4-FFF2-40B4-BE49-F238E27FC236}">
              <a16:creationId xmlns:a16="http://schemas.microsoft.com/office/drawing/2014/main" id="{6E9A5EDA-84EF-4660-ACB8-D29B0D011CA0}"/>
            </a:ext>
          </a:extLst>
        </xdr:cNvPr>
        <xdr:cNvSpPr/>
      </xdr:nvSpPr>
      <xdr:spPr>
        <a:xfrm>
          <a:off x="5100638" y="11165681"/>
          <a:ext cx="688181" cy="545307"/>
        </a:xfrm>
        <a:custGeom>
          <a:avLst/>
          <a:gdLst>
            <a:gd name="connsiteX0" fmla="*/ 688181 w 688181"/>
            <a:gd name="connsiteY0" fmla="*/ 2382 h 545307"/>
            <a:gd name="connsiteX1" fmla="*/ 683418 w 688181"/>
            <a:gd name="connsiteY1" fmla="*/ 545307 h 545307"/>
            <a:gd name="connsiteX2" fmla="*/ 4762 w 688181"/>
            <a:gd name="connsiteY2" fmla="*/ 545307 h 545307"/>
            <a:gd name="connsiteX3" fmla="*/ 0 w 688181"/>
            <a:gd name="connsiteY3" fmla="*/ 0 h 545307"/>
            <a:gd name="connsiteX4" fmla="*/ 688181 w 688181"/>
            <a:gd name="connsiteY4" fmla="*/ 2382 h 54530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688181" h="545307">
              <a:moveTo>
                <a:pt x="688181" y="2382"/>
              </a:moveTo>
              <a:cubicBezTo>
                <a:pt x="686593" y="183357"/>
                <a:pt x="685006" y="364332"/>
                <a:pt x="683418" y="545307"/>
              </a:cubicBezTo>
              <a:lnTo>
                <a:pt x="4762" y="545307"/>
              </a:lnTo>
              <a:cubicBezTo>
                <a:pt x="3175" y="363538"/>
                <a:pt x="1587" y="181769"/>
                <a:pt x="0" y="0"/>
              </a:cubicBezTo>
              <a:lnTo>
                <a:pt x="688181" y="2382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190500</xdr:colOff>
      <xdr:row>46</xdr:row>
      <xdr:rowOff>209550</xdr:rowOff>
    </xdr:from>
    <xdr:to>
      <xdr:col>32</xdr:col>
      <xdr:colOff>90488</xdr:colOff>
      <xdr:row>49</xdr:row>
      <xdr:rowOff>42863</xdr:rowOff>
    </xdr:to>
    <xdr:sp macro="" textlink="">
      <xdr:nvSpPr>
        <xdr:cNvPr id="51" name="フリーフォーム: 図形 50">
          <a:extLst>
            <a:ext uri="{FF2B5EF4-FFF2-40B4-BE49-F238E27FC236}">
              <a16:creationId xmlns:a16="http://schemas.microsoft.com/office/drawing/2014/main" id="{855B4DF8-2F9A-400E-90B9-28E9C8291397}"/>
            </a:ext>
          </a:extLst>
        </xdr:cNvPr>
        <xdr:cNvSpPr/>
      </xdr:nvSpPr>
      <xdr:spPr>
        <a:xfrm>
          <a:off x="5791200" y="11163300"/>
          <a:ext cx="700088" cy="547688"/>
        </a:xfrm>
        <a:custGeom>
          <a:avLst/>
          <a:gdLst>
            <a:gd name="connsiteX0" fmla="*/ 700088 w 700088"/>
            <a:gd name="connsiteY0" fmla="*/ 2381 h 547688"/>
            <a:gd name="connsiteX1" fmla="*/ 700088 w 700088"/>
            <a:gd name="connsiteY1" fmla="*/ 545306 h 547688"/>
            <a:gd name="connsiteX2" fmla="*/ 0 w 700088"/>
            <a:gd name="connsiteY2" fmla="*/ 547688 h 547688"/>
            <a:gd name="connsiteX3" fmla="*/ 4763 w 700088"/>
            <a:gd name="connsiteY3" fmla="*/ 0 h 547688"/>
            <a:gd name="connsiteX4" fmla="*/ 700088 w 700088"/>
            <a:gd name="connsiteY4" fmla="*/ 2381 h 5476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0088" h="547688">
              <a:moveTo>
                <a:pt x="700088" y="2381"/>
              </a:moveTo>
              <a:lnTo>
                <a:pt x="700088" y="545306"/>
              </a:lnTo>
              <a:lnTo>
                <a:pt x="0" y="547688"/>
              </a:lnTo>
              <a:cubicBezTo>
                <a:pt x="1588" y="365125"/>
                <a:pt x="3175" y="182563"/>
                <a:pt x="4763" y="0"/>
              </a:cubicBezTo>
              <a:lnTo>
                <a:pt x="700088" y="2381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11907</xdr:colOff>
      <xdr:row>46</xdr:row>
      <xdr:rowOff>216694</xdr:rowOff>
    </xdr:from>
    <xdr:to>
      <xdr:col>37</xdr:col>
      <xdr:colOff>100014</xdr:colOff>
      <xdr:row>49</xdr:row>
      <xdr:rowOff>40481</xdr:rowOff>
    </xdr:to>
    <xdr:sp macro="" textlink="">
      <xdr:nvSpPr>
        <xdr:cNvPr id="52" name="フリーフォーム: 図形 51">
          <a:extLst>
            <a:ext uri="{FF2B5EF4-FFF2-40B4-BE49-F238E27FC236}">
              <a16:creationId xmlns:a16="http://schemas.microsoft.com/office/drawing/2014/main" id="{F4D04106-D533-4EDB-BA72-5F7A54F5DDFA}"/>
            </a:ext>
          </a:extLst>
        </xdr:cNvPr>
        <xdr:cNvSpPr/>
      </xdr:nvSpPr>
      <xdr:spPr>
        <a:xfrm>
          <a:off x="6812757" y="11170444"/>
          <a:ext cx="688182" cy="538162"/>
        </a:xfrm>
        <a:custGeom>
          <a:avLst/>
          <a:gdLst>
            <a:gd name="connsiteX0" fmla="*/ 0 w 702469"/>
            <a:gd name="connsiteY0" fmla="*/ 538162 h 538162"/>
            <a:gd name="connsiteX1" fmla="*/ 7144 w 702469"/>
            <a:gd name="connsiteY1" fmla="*/ 0 h 538162"/>
            <a:gd name="connsiteX2" fmla="*/ 702469 w 702469"/>
            <a:gd name="connsiteY2" fmla="*/ 4762 h 538162"/>
            <a:gd name="connsiteX3" fmla="*/ 702469 w 702469"/>
            <a:gd name="connsiteY3" fmla="*/ 535781 h 538162"/>
            <a:gd name="connsiteX4" fmla="*/ 0 w 702469"/>
            <a:gd name="connsiteY4" fmla="*/ 538162 h 5381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702469" h="538162">
              <a:moveTo>
                <a:pt x="0" y="538162"/>
              </a:moveTo>
              <a:cubicBezTo>
                <a:pt x="2381" y="358775"/>
                <a:pt x="4763" y="179387"/>
                <a:pt x="7144" y="0"/>
              </a:cubicBezTo>
              <a:lnTo>
                <a:pt x="702469" y="4762"/>
              </a:lnTo>
              <a:lnTo>
                <a:pt x="702469" y="535781"/>
              </a:lnTo>
              <a:lnTo>
                <a:pt x="0" y="538162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52388</xdr:colOff>
      <xdr:row>46</xdr:row>
      <xdr:rowOff>211931</xdr:rowOff>
    </xdr:from>
    <xdr:to>
      <xdr:col>41</xdr:col>
      <xdr:colOff>16669</xdr:colOff>
      <xdr:row>49</xdr:row>
      <xdr:rowOff>40481</xdr:rowOff>
    </xdr:to>
    <xdr:sp macro="" textlink="">
      <xdr:nvSpPr>
        <xdr:cNvPr id="53" name="フリーフォーム: 図形 52">
          <a:extLst>
            <a:ext uri="{FF2B5EF4-FFF2-40B4-BE49-F238E27FC236}">
              <a16:creationId xmlns:a16="http://schemas.microsoft.com/office/drawing/2014/main" id="{B4CE40DD-D227-43F9-A143-6034315491A4}"/>
            </a:ext>
          </a:extLst>
        </xdr:cNvPr>
        <xdr:cNvSpPr/>
      </xdr:nvSpPr>
      <xdr:spPr>
        <a:xfrm>
          <a:off x="7853363" y="11165681"/>
          <a:ext cx="364331" cy="542925"/>
        </a:xfrm>
        <a:custGeom>
          <a:avLst/>
          <a:gdLst>
            <a:gd name="connsiteX0" fmla="*/ 361950 w 364331"/>
            <a:gd name="connsiteY0" fmla="*/ 0 h 542925"/>
            <a:gd name="connsiteX1" fmla="*/ 364331 w 364331"/>
            <a:gd name="connsiteY1" fmla="*/ 542925 h 542925"/>
            <a:gd name="connsiteX2" fmla="*/ 0 w 364331"/>
            <a:gd name="connsiteY2" fmla="*/ 542925 h 542925"/>
            <a:gd name="connsiteX3" fmla="*/ 4762 w 364331"/>
            <a:gd name="connsiteY3" fmla="*/ 0 h 542925"/>
            <a:gd name="connsiteX4" fmla="*/ 361950 w 364331"/>
            <a:gd name="connsiteY4" fmla="*/ 0 h 54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64331" h="542925">
              <a:moveTo>
                <a:pt x="361950" y="0"/>
              </a:moveTo>
              <a:cubicBezTo>
                <a:pt x="362744" y="180975"/>
                <a:pt x="363537" y="361950"/>
                <a:pt x="364331" y="542925"/>
              </a:cubicBezTo>
              <a:lnTo>
                <a:pt x="0" y="542925"/>
              </a:lnTo>
              <a:cubicBezTo>
                <a:pt x="1587" y="361950"/>
                <a:pt x="3175" y="180975"/>
                <a:pt x="4762" y="0"/>
              </a:cubicBezTo>
              <a:lnTo>
                <a:pt x="361950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133350</xdr:colOff>
      <xdr:row>43</xdr:row>
      <xdr:rowOff>157163</xdr:rowOff>
    </xdr:from>
    <xdr:to>
      <xdr:col>32</xdr:col>
      <xdr:colOff>90488</xdr:colOff>
      <xdr:row>46</xdr:row>
      <xdr:rowOff>0</xdr:rowOff>
    </xdr:to>
    <xdr:sp macro="" textlink="">
      <xdr:nvSpPr>
        <xdr:cNvPr id="54" name="フリーフォーム: 図形 53">
          <a:extLst>
            <a:ext uri="{FF2B5EF4-FFF2-40B4-BE49-F238E27FC236}">
              <a16:creationId xmlns:a16="http://schemas.microsoft.com/office/drawing/2014/main" id="{550B0193-FA4A-46DF-B361-B9DA5C90FEFE}"/>
            </a:ext>
          </a:extLst>
        </xdr:cNvPr>
        <xdr:cNvSpPr/>
      </xdr:nvSpPr>
      <xdr:spPr>
        <a:xfrm>
          <a:off x="6134100" y="10396538"/>
          <a:ext cx="357188" cy="557212"/>
        </a:xfrm>
        <a:custGeom>
          <a:avLst/>
          <a:gdLst>
            <a:gd name="connsiteX0" fmla="*/ 0 w 357188"/>
            <a:gd name="connsiteY0" fmla="*/ 340518 h 557212"/>
            <a:gd name="connsiteX1" fmla="*/ 4763 w 357188"/>
            <a:gd name="connsiteY1" fmla="*/ 28575 h 557212"/>
            <a:gd name="connsiteX2" fmla="*/ 26194 w 357188"/>
            <a:gd name="connsiteY2" fmla="*/ 28575 h 557212"/>
            <a:gd name="connsiteX3" fmla="*/ 30956 w 357188"/>
            <a:gd name="connsiteY3" fmla="*/ 2381 h 557212"/>
            <a:gd name="connsiteX4" fmla="*/ 326231 w 357188"/>
            <a:gd name="connsiteY4" fmla="*/ 0 h 557212"/>
            <a:gd name="connsiteX5" fmla="*/ 326231 w 357188"/>
            <a:gd name="connsiteY5" fmla="*/ 23812 h 557212"/>
            <a:gd name="connsiteX6" fmla="*/ 354806 w 357188"/>
            <a:gd name="connsiteY6" fmla="*/ 23812 h 557212"/>
            <a:gd name="connsiteX7" fmla="*/ 357188 w 357188"/>
            <a:gd name="connsiteY7" fmla="*/ 533400 h 557212"/>
            <a:gd name="connsiteX8" fmla="*/ 330994 w 357188"/>
            <a:gd name="connsiteY8" fmla="*/ 531018 h 557212"/>
            <a:gd name="connsiteX9" fmla="*/ 333375 w 357188"/>
            <a:gd name="connsiteY9" fmla="*/ 557212 h 557212"/>
            <a:gd name="connsiteX10" fmla="*/ 42863 w 357188"/>
            <a:gd name="connsiteY10" fmla="*/ 554831 h 557212"/>
            <a:gd name="connsiteX11" fmla="*/ 42863 w 357188"/>
            <a:gd name="connsiteY11" fmla="*/ 528637 h 557212"/>
            <a:gd name="connsiteX12" fmla="*/ 0 w 357188"/>
            <a:gd name="connsiteY12" fmla="*/ 528637 h 557212"/>
            <a:gd name="connsiteX13" fmla="*/ 0 w 357188"/>
            <a:gd name="connsiteY13" fmla="*/ 340518 h 5572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57188" h="557212">
              <a:moveTo>
                <a:pt x="0" y="340518"/>
              </a:moveTo>
              <a:cubicBezTo>
                <a:pt x="1588" y="236537"/>
                <a:pt x="3175" y="132556"/>
                <a:pt x="4763" y="28575"/>
              </a:cubicBezTo>
              <a:lnTo>
                <a:pt x="26194" y="28575"/>
              </a:lnTo>
              <a:lnTo>
                <a:pt x="30956" y="2381"/>
              </a:lnTo>
              <a:lnTo>
                <a:pt x="326231" y="0"/>
              </a:lnTo>
              <a:lnTo>
                <a:pt x="326231" y="23812"/>
              </a:lnTo>
              <a:lnTo>
                <a:pt x="354806" y="23812"/>
              </a:lnTo>
              <a:lnTo>
                <a:pt x="357188" y="533400"/>
              </a:lnTo>
              <a:lnTo>
                <a:pt x="330994" y="531018"/>
              </a:lnTo>
              <a:lnTo>
                <a:pt x="333375" y="557212"/>
              </a:lnTo>
              <a:lnTo>
                <a:pt x="42863" y="554831"/>
              </a:lnTo>
              <a:lnTo>
                <a:pt x="42863" y="528637"/>
              </a:lnTo>
              <a:lnTo>
                <a:pt x="0" y="528637"/>
              </a:lnTo>
              <a:lnTo>
                <a:pt x="0" y="340518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38100</xdr:colOff>
      <xdr:row>43</xdr:row>
      <xdr:rowOff>164306</xdr:rowOff>
    </xdr:from>
    <xdr:to>
      <xdr:col>22</xdr:col>
      <xdr:colOff>21431</xdr:colOff>
      <xdr:row>46</xdr:row>
      <xdr:rowOff>9525</xdr:rowOff>
    </xdr:to>
    <xdr:sp macro="" textlink="">
      <xdr:nvSpPr>
        <xdr:cNvPr id="55" name="フリーフォーム: 図形 54">
          <a:extLst>
            <a:ext uri="{FF2B5EF4-FFF2-40B4-BE49-F238E27FC236}">
              <a16:creationId xmlns:a16="http://schemas.microsoft.com/office/drawing/2014/main" id="{D6CC6F71-352B-4381-B89E-0C7DA1ED97A0}"/>
            </a:ext>
          </a:extLst>
        </xdr:cNvPr>
        <xdr:cNvSpPr/>
      </xdr:nvSpPr>
      <xdr:spPr>
        <a:xfrm>
          <a:off x="4038600" y="10403681"/>
          <a:ext cx="383381" cy="559594"/>
        </a:xfrm>
        <a:custGeom>
          <a:avLst/>
          <a:gdLst>
            <a:gd name="connsiteX0" fmla="*/ 7144 w 383381"/>
            <a:gd name="connsiteY0" fmla="*/ 335757 h 559594"/>
            <a:gd name="connsiteX1" fmla="*/ 9525 w 383381"/>
            <a:gd name="connsiteY1" fmla="*/ 19050 h 559594"/>
            <a:gd name="connsiteX2" fmla="*/ 50006 w 383381"/>
            <a:gd name="connsiteY2" fmla="*/ 19050 h 559594"/>
            <a:gd name="connsiteX3" fmla="*/ 50006 w 383381"/>
            <a:gd name="connsiteY3" fmla="*/ 2382 h 559594"/>
            <a:gd name="connsiteX4" fmla="*/ 342900 w 383381"/>
            <a:gd name="connsiteY4" fmla="*/ 0 h 559594"/>
            <a:gd name="connsiteX5" fmla="*/ 340519 w 383381"/>
            <a:gd name="connsiteY5" fmla="*/ 14288 h 559594"/>
            <a:gd name="connsiteX6" fmla="*/ 378619 w 383381"/>
            <a:gd name="connsiteY6" fmla="*/ 28575 h 559594"/>
            <a:gd name="connsiteX7" fmla="*/ 383381 w 383381"/>
            <a:gd name="connsiteY7" fmla="*/ 519113 h 559594"/>
            <a:gd name="connsiteX8" fmla="*/ 342900 w 383381"/>
            <a:gd name="connsiteY8" fmla="*/ 519113 h 559594"/>
            <a:gd name="connsiteX9" fmla="*/ 347663 w 383381"/>
            <a:gd name="connsiteY9" fmla="*/ 557213 h 559594"/>
            <a:gd name="connsiteX10" fmla="*/ 45244 w 383381"/>
            <a:gd name="connsiteY10" fmla="*/ 559594 h 559594"/>
            <a:gd name="connsiteX11" fmla="*/ 47625 w 383381"/>
            <a:gd name="connsiteY11" fmla="*/ 531019 h 559594"/>
            <a:gd name="connsiteX12" fmla="*/ 0 w 383381"/>
            <a:gd name="connsiteY12" fmla="*/ 531019 h 559594"/>
            <a:gd name="connsiteX13" fmla="*/ 7144 w 383381"/>
            <a:gd name="connsiteY13" fmla="*/ 335757 h 5595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83381" h="559594">
              <a:moveTo>
                <a:pt x="7144" y="335757"/>
              </a:moveTo>
              <a:cubicBezTo>
                <a:pt x="7938" y="230188"/>
                <a:pt x="8731" y="124619"/>
                <a:pt x="9525" y="19050"/>
              </a:cubicBezTo>
              <a:lnTo>
                <a:pt x="50006" y="19050"/>
              </a:lnTo>
              <a:lnTo>
                <a:pt x="50006" y="2382"/>
              </a:lnTo>
              <a:lnTo>
                <a:pt x="342900" y="0"/>
              </a:lnTo>
              <a:lnTo>
                <a:pt x="340519" y="14288"/>
              </a:lnTo>
              <a:lnTo>
                <a:pt x="378619" y="28575"/>
              </a:lnTo>
              <a:cubicBezTo>
                <a:pt x="380206" y="192088"/>
                <a:pt x="381794" y="355600"/>
                <a:pt x="383381" y="519113"/>
              </a:cubicBezTo>
              <a:lnTo>
                <a:pt x="342900" y="519113"/>
              </a:lnTo>
              <a:lnTo>
                <a:pt x="347663" y="557213"/>
              </a:lnTo>
              <a:lnTo>
                <a:pt x="45244" y="559594"/>
              </a:lnTo>
              <a:lnTo>
                <a:pt x="47625" y="531019"/>
              </a:lnTo>
              <a:lnTo>
                <a:pt x="0" y="531019"/>
              </a:lnTo>
              <a:lnTo>
                <a:pt x="7144" y="335757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45</xdr:row>
      <xdr:rowOff>230981</xdr:rowOff>
    </xdr:from>
    <xdr:to>
      <xdr:col>13</xdr:col>
      <xdr:colOff>80963</xdr:colOff>
      <xdr:row>46</xdr:row>
      <xdr:rowOff>164306</xdr:rowOff>
    </xdr:to>
    <xdr:sp macro="" textlink="">
      <xdr:nvSpPr>
        <xdr:cNvPr id="56" name="フリーフォーム: 図形 55">
          <a:extLst>
            <a:ext uri="{FF2B5EF4-FFF2-40B4-BE49-F238E27FC236}">
              <a16:creationId xmlns:a16="http://schemas.microsoft.com/office/drawing/2014/main" id="{B696001C-4D7D-47B9-B83F-C9FA1248020A}"/>
            </a:ext>
          </a:extLst>
        </xdr:cNvPr>
        <xdr:cNvSpPr/>
      </xdr:nvSpPr>
      <xdr:spPr>
        <a:xfrm>
          <a:off x="2324100" y="10946606"/>
          <a:ext cx="357188" cy="171450"/>
        </a:xfrm>
        <a:custGeom>
          <a:avLst/>
          <a:gdLst>
            <a:gd name="connsiteX0" fmla="*/ 357188 w 357188"/>
            <a:gd name="connsiteY0" fmla="*/ 171450 h 171450"/>
            <a:gd name="connsiteX1" fmla="*/ 0 w 357188"/>
            <a:gd name="connsiteY1" fmla="*/ 171450 h 171450"/>
            <a:gd name="connsiteX2" fmla="*/ 4763 w 357188"/>
            <a:gd name="connsiteY2" fmla="*/ 23813 h 171450"/>
            <a:gd name="connsiteX3" fmla="*/ 40481 w 357188"/>
            <a:gd name="connsiteY3" fmla="*/ 26194 h 171450"/>
            <a:gd name="connsiteX4" fmla="*/ 40481 w 357188"/>
            <a:gd name="connsiteY4" fmla="*/ 26194 h 171450"/>
            <a:gd name="connsiteX5" fmla="*/ 40481 w 357188"/>
            <a:gd name="connsiteY5" fmla="*/ 0 h 171450"/>
            <a:gd name="connsiteX6" fmla="*/ 333375 w 357188"/>
            <a:gd name="connsiteY6" fmla="*/ 4763 h 171450"/>
            <a:gd name="connsiteX7" fmla="*/ 333375 w 357188"/>
            <a:gd name="connsiteY7" fmla="*/ 21432 h 171450"/>
            <a:gd name="connsiteX8" fmla="*/ 357188 w 357188"/>
            <a:gd name="connsiteY8" fmla="*/ 19050 h 171450"/>
            <a:gd name="connsiteX9" fmla="*/ 357188 w 357188"/>
            <a:gd name="connsiteY9" fmla="*/ 171450 h 171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57188" h="171450">
              <a:moveTo>
                <a:pt x="357188" y="171450"/>
              </a:moveTo>
              <a:lnTo>
                <a:pt x="0" y="171450"/>
              </a:lnTo>
              <a:lnTo>
                <a:pt x="4763" y="23813"/>
              </a:lnTo>
              <a:lnTo>
                <a:pt x="40481" y="26194"/>
              </a:lnTo>
              <a:lnTo>
                <a:pt x="40481" y="26194"/>
              </a:lnTo>
              <a:lnTo>
                <a:pt x="40481" y="0"/>
              </a:lnTo>
              <a:lnTo>
                <a:pt x="333375" y="4763"/>
              </a:lnTo>
              <a:lnTo>
                <a:pt x="333375" y="21432"/>
              </a:lnTo>
              <a:lnTo>
                <a:pt x="357188" y="19050"/>
              </a:lnTo>
              <a:lnTo>
                <a:pt x="357188" y="171450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76200</xdr:colOff>
      <xdr:row>45</xdr:row>
      <xdr:rowOff>213360</xdr:rowOff>
    </xdr:from>
    <xdr:to>
      <xdr:col>41</xdr:col>
      <xdr:colOff>11430</xdr:colOff>
      <xdr:row>46</xdr:row>
      <xdr:rowOff>217170</xdr:rowOff>
    </xdr:to>
    <xdr:sp macro="" textlink="">
      <xdr:nvSpPr>
        <xdr:cNvPr id="57" name="フリーフォーム: 図形 56">
          <a:extLst>
            <a:ext uri="{FF2B5EF4-FFF2-40B4-BE49-F238E27FC236}">
              <a16:creationId xmlns:a16="http://schemas.microsoft.com/office/drawing/2014/main" id="{22877439-4558-4CF3-9A8D-4EEBD09486CC}"/>
            </a:ext>
          </a:extLst>
        </xdr:cNvPr>
        <xdr:cNvSpPr/>
      </xdr:nvSpPr>
      <xdr:spPr>
        <a:xfrm>
          <a:off x="2676525" y="10928985"/>
          <a:ext cx="5535930" cy="241935"/>
        </a:xfrm>
        <a:custGeom>
          <a:avLst/>
          <a:gdLst>
            <a:gd name="connsiteX0" fmla="*/ 5215890 w 5589270"/>
            <a:gd name="connsiteY0" fmla="*/ 194310 h 243840"/>
            <a:gd name="connsiteX1" fmla="*/ 4629150 w 5589270"/>
            <a:gd name="connsiteY1" fmla="*/ 198120 h 243840"/>
            <a:gd name="connsiteX2" fmla="*/ 4636770 w 5589270"/>
            <a:gd name="connsiteY2" fmla="*/ 232410 h 243840"/>
            <a:gd name="connsiteX3" fmla="*/ 4572000 w 5589270"/>
            <a:gd name="connsiteY3" fmla="*/ 236220 h 243840"/>
            <a:gd name="connsiteX4" fmla="*/ 4568190 w 5589270"/>
            <a:gd name="connsiteY4" fmla="*/ 198120 h 243840"/>
            <a:gd name="connsiteX5" fmla="*/ 4503420 w 5589270"/>
            <a:gd name="connsiteY5" fmla="*/ 198120 h 243840"/>
            <a:gd name="connsiteX6" fmla="*/ 4507230 w 5589270"/>
            <a:gd name="connsiteY6" fmla="*/ 228600 h 243840"/>
            <a:gd name="connsiteX7" fmla="*/ 4446270 w 5589270"/>
            <a:gd name="connsiteY7" fmla="*/ 228600 h 243840"/>
            <a:gd name="connsiteX8" fmla="*/ 4446270 w 5589270"/>
            <a:gd name="connsiteY8" fmla="*/ 201930 h 243840"/>
            <a:gd name="connsiteX9" fmla="*/ 4164330 w 5589270"/>
            <a:gd name="connsiteY9" fmla="*/ 198120 h 243840"/>
            <a:gd name="connsiteX10" fmla="*/ 4164330 w 5589270"/>
            <a:gd name="connsiteY10" fmla="*/ 198120 h 243840"/>
            <a:gd name="connsiteX11" fmla="*/ 4164330 w 5589270"/>
            <a:gd name="connsiteY11" fmla="*/ 198120 h 243840"/>
            <a:gd name="connsiteX12" fmla="*/ 4171950 w 5589270"/>
            <a:gd name="connsiteY12" fmla="*/ 224790 h 243840"/>
            <a:gd name="connsiteX13" fmla="*/ 3859530 w 5589270"/>
            <a:gd name="connsiteY13" fmla="*/ 228600 h 243840"/>
            <a:gd name="connsiteX14" fmla="*/ 3863340 w 5589270"/>
            <a:gd name="connsiteY14" fmla="*/ 198120 h 243840"/>
            <a:gd name="connsiteX15" fmla="*/ 3585210 w 5589270"/>
            <a:gd name="connsiteY15" fmla="*/ 194310 h 243840"/>
            <a:gd name="connsiteX16" fmla="*/ 3585210 w 5589270"/>
            <a:gd name="connsiteY16" fmla="*/ 232410 h 243840"/>
            <a:gd name="connsiteX17" fmla="*/ 3512820 w 5589270"/>
            <a:gd name="connsiteY17" fmla="*/ 228600 h 243840"/>
            <a:gd name="connsiteX18" fmla="*/ 3520440 w 5589270"/>
            <a:gd name="connsiteY18" fmla="*/ 194310 h 243840"/>
            <a:gd name="connsiteX19" fmla="*/ 3459480 w 5589270"/>
            <a:gd name="connsiteY19" fmla="*/ 194310 h 243840"/>
            <a:gd name="connsiteX20" fmla="*/ 3459480 w 5589270"/>
            <a:gd name="connsiteY20" fmla="*/ 236220 h 243840"/>
            <a:gd name="connsiteX21" fmla="*/ 3390900 w 5589270"/>
            <a:gd name="connsiteY21" fmla="*/ 232410 h 243840"/>
            <a:gd name="connsiteX22" fmla="*/ 3387090 w 5589270"/>
            <a:gd name="connsiteY22" fmla="*/ 201930 h 243840"/>
            <a:gd name="connsiteX23" fmla="*/ 2887980 w 5589270"/>
            <a:gd name="connsiteY23" fmla="*/ 201930 h 243840"/>
            <a:gd name="connsiteX24" fmla="*/ 2884170 w 5589270"/>
            <a:gd name="connsiteY24" fmla="*/ 232410 h 243840"/>
            <a:gd name="connsiteX25" fmla="*/ 2819400 w 5589270"/>
            <a:gd name="connsiteY25" fmla="*/ 236220 h 243840"/>
            <a:gd name="connsiteX26" fmla="*/ 2827020 w 5589270"/>
            <a:gd name="connsiteY26" fmla="*/ 198120 h 243840"/>
            <a:gd name="connsiteX27" fmla="*/ 2762250 w 5589270"/>
            <a:gd name="connsiteY27" fmla="*/ 194310 h 243840"/>
            <a:gd name="connsiteX28" fmla="*/ 2766060 w 5589270"/>
            <a:gd name="connsiteY28" fmla="*/ 236220 h 243840"/>
            <a:gd name="connsiteX29" fmla="*/ 2697480 w 5589270"/>
            <a:gd name="connsiteY29" fmla="*/ 232410 h 243840"/>
            <a:gd name="connsiteX30" fmla="*/ 2697480 w 5589270"/>
            <a:gd name="connsiteY30" fmla="*/ 205740 h 243840"/>
            <a:gd name="connsiteX31" fmla="*/ 2190750 w 5589270"/>
            <a:gd name="connsiteY31" fmla="*/ 201930 h 243840"/>
            <a:gd name="connsiteX32" fmla="*/ 2190750 w 5589270"/>
            <a:gd name="connsiteY32" fmla="*/ 243840 h 243840"/>
            <a:gd name="connsiteX33" fmla="*/ 2125980 w 5589270"/>
            <a:gd name="connsiteY33" fmla="*/ 243840 h 243840"/>
            <a:gd name="connsiteX34" fmla="*/ 2122170 w 5589270"/>
            <a:gd name="connsiteY34" fmla="*/ 205740 h 243840"/>
            <a:gd name="connsiteX35" fmla="*/ 1836420 w 5589270"/>
            <a:gd name="connsiteY35" fmla="*/ 198120 h 243840"/>
            <a:gd name="connsiteX36" fmla="*/ 1836420 w 5589270"/>
            <a:gd name="connsiteY36" fmla="*/ 232410 h 243840"/>
            <a:gd name="connsiteX37" fmla="*/ 1775460 w 5589270"/>
            <a:gd name="connsiteY37" fmla="*/ 232410 h 243840"/>
            <a:gd name="connsiteX38" fmla="*/ 1783080 w 5589270"/>
            <a:gd name="connsiteY38" fmla="*/ 190500 h 243840"/>
            <a:gd name="connsiteX39" fmla="*/ 1718310 w 5589270"/>
            <a:gd name="connsiteY39" fmla="*/ 190500 h 243840"/>
            <a:gd name="connsiteX40" fmla="*/ 1718310 w 5589270"/>
            <a:gd name="connsiteY40" fmla="*/ 240030 h 243840"/>
            <a:gd name="connsiteX41" fmla="*/ 1653540 w 5589270"/>
            <a:gd name="connsiteY41" fmla="*/ 240030 h 243840"/>
            <a:gd name="connsiteX42" fmla="*/ 1657350 w 5589270"/>
            <a:gd name="connsiteY42" fmla="*/ 201930 h 243840"/>
            <a:gd name="connsiteX43" fmla="*/ 1360170 w 5589270"/>
            <a:gd name="connsiteY43" fmla="*/ 198120 h 243840"/>
            <a:gd name="connsiteX44" fmla="*/ 1363980 w 5589270"/>
            <a:gd name="connsiteY44" fmla="*/ 232410 h 243840"/>
            <a:gd name="connsiteX45" fmla="*/ 1078230 w 5589270"/>
            <a:gd name="connsiteY45" fmla="*/ 228600 h 243840"/>
            <a:gd name="connsiteX46" fmla="*/ 1066800 w 5589270"/>
            <a:gd name="connsiteY46" fmla="*/ 186690 h 243840"/>
            <a:gd name="connsiteX47" fmla="*/ 323850 w 5589270"/>
            <a:gd name="connsiteY47" fmla="*/ 198120 h 243840"/>
            <a:gd name="connsiteX48" fmla="*/ 323850 w 5589270"/>
            <a:gd name="connsiteY48" fmla="*/ 228600 h 243840"/>
            <a:gd name="connsiteX49" fmla="*/ 30480 w 5589270"/>
            <a:gd name="connsiteY49" fmla="*/ 236220 h 243840"/>
            <a:gd name="connsiteX50" fmla="*/ 34290 w 5589270"/>
            <a:gd name="connsiteY50" fmla="*/ 194310 h 243840"/>
            <a:gd name="connsiteX51" fmla="*/ 0 w 5589270"/>
            <a:gd name="connsiteY51" fmla="*/ 194310 h 243840"/>
            <a:gd name="connsiteX52" fmla="*/ 15240 w 5589270"/>
            <a:gd name="connsiteY52" fmla="*/ 38100 h 243840"/>
            <a:gd name="connsiteX53" fmla="*/ 38100 w 5589270"/>
            <a:gd name="connsiteY53" fmla="*/ 38100 h 243840"/>
            <a:gd name="connsiteX54" fmla="*/ 38100 w 5589270"/>
            <a:gd name="connsiteY54" fmla="*/ 22860 h 243840"/>
            <a:gd name="connsiteX55" fmla="*/ 1082040 w 5589270"/>
            <a:gd name="connsiteY55" fmla="*/ 34290 h 243840"/>
            <a:gd name="connsiteX56" fmla="*/ 2510790 w 5589270"/>
            <a:gd name="connsiteY56" fmla="*/ 34290 h 243840"/>
            <a:gd name="connsiteX57" fmla="*/ 2522220 w 5589270"/>
            <a:gd name="connsiteY57" fmla="*/ 3810 h 243840"/>
            <a:gd name="connsiteX58" fmla="*/ 2716530 w 5589270"/>
            <a:gd name="connsiteY58" fmla="*/ 0 h 243840"/>
            <a:gd name="connsiteX59" fmla="*/ 2712720 w 5589270"/>
            <a:gd name="connsiteY59" fmla="*/ 38100 h 243840"/>
            <a:gd name="connsiteX60" fmla="*/ 5581650 w 5589270"/>
            <a:gd name="connsiteY60" fmla="*/ 38100 h 243840"/>
            <a:gd name="connsiteX61" fmla="*/ 5589270 w 5589270"/>
            <a:gd name="connsiteY61" fmla="*/ 198120 h 243840"/>
            <a:gd name="connsiteX62" fmla="*/ 5558790 w 5589270"/>
            <a:gd name="connsiteY62" fmla="*/ 198120 h 243840"/>
            <a:gd name="connsiteX63" fmla="*/ 5558790 w 5589270"/>
            <a:gd name="connsiteY63" fmla="*/ 236220 h 243840"/>
            <a:gd name="connsiteX64" fmla="*/ 5261610 w 5589270"/>
            <a:gd name="connsiteY64" fmla="*/ 236220 h 243840"/>
            <a:gd name="connsiteX65" fmla="*/ 5215890 w 5589270"/>
            <a:gd name="connsiteY65" fmla="*/ 194310 h 2438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</a:cxnLst>
          <a:rect l="l" t="t" r="r" b="b"/>
          <a:pathLst>
            <a:path w="5589270" h="243840">
              <a:moveTo>
                <a:pt x="5215890" y="194310"/>
              </a:moveTo>
              <a:lnTo>
                <a:pt x="4629150" y="198120"/>
              </a:lnTo>
              <a:lnTo>
                <a:pt x="4636770" y="232410"/>
              </a:lnTo>
              <a:lnTo>
                <a:pt x="4572000" y="236220"/>
              </a:lnTo>
              <a:lnTo>
                <a:pt x="4568190" y="198120"/>
              </a:lnTo>
              <a:lnTo>
                <a:pt x="4503420" y="198120"/>
              </a:lnTo>
              <a:lnTo>
                <a:pt x="4507230" y="228600"/>
              </a:lnTo>
              <a:lnTo>
                <a:pt x="4446270" y="228600"/>
              </a:lnTo>
              <a:lnTo>
                <a:pt x="4446270" y="201930"/>
              </a:lnTo>
              <a:lnTo>
                <a:pt x="4164330" y="198120"/>
              </a:lnTo>
              <a:lnTo>
                <a:pt x="4164330" y="198120"/>
              </a:lnTo>
              <a:lnTo>
                <a:pt x="4164330" y="198120"/>
              </a:lnTo>
              <a:lnTo>
                <a:pt x="4171950" y="224790"/>
              </a:lnTo>
              <a:lnTo>
                <a:pt x="3859530" y="228600"/>
              </a:lnTo>
              <a:lnTo>
                <a:pt x="3863340" y="198120"/>
              </a:lnTo>
              <a:lnTo>
                <a:pt x="3585210" y="194310"/>
              </a:lnTo>
              <a:lnTo>
                <a:pt x="3585210" y="232410"/>
              </a:lnTo>
              <a:lnTo>
                <a:pt x="3512820" y="228600"/>
              </a:lnTo>
              <a:lnTo>
                <a:pt x="3520440" y="194310"/>
              </a:lnTo>
              <a:lnTo>
                <a:pt x="3459480" y="194310"/>
              </a:lnTo>
              <a:lnTo>
                <a:pt x="3459480" y="236220"/>
              </a:lnTo>
              <a:lnTo>
                <a:pt x="3390900" y="232410"/>
              </a:lnTo>
              <a:lnTo>
                <a:pt x="3387090" y="201930"/>
              </a:lnTo>
              <a:lnTo>
                <a:pt x="2887980" y="201930"/>
              </a:lnTo>
              <a:lnTo>
                <a:pt x="2884170" y="232410"/>
              </a:lnTo>
              <a:lnTo>
                <a:pt x="2819400" y="236220"/>
              </a:lnTo>
              <a:lnTo>
                <a:pt x="2827020" y="198120"/>
              </a:lnTo>
              <a:lnTo>
                <a:pt x="2762250" y="194310"/>
              </a:lnTo>
              <a:lnTo>
                <a:pt x="2766060" y="236220"/>
              </a:lnTo>
              <a:lnTo>
                <a:pt x="2697480" y="232410"/>
              </a:lnTo>
              <a:lnTo>
                <a:pt x="2697480" y="205740"/>
              </a:lnTo>
              <a:lnTo>
                <a:pt x="2190750" y="201930"/>
              </a:lnTo>
              <a:lnTo>
                <a:pt x="2190750" y="243840"/>
              </a:lnTo>
              <a:lnTo>
                <a:pt x="2125980" y="243840"/>
              </a:lnTo>
              <a:lnTo>
                <a:pt x="2122170" y="205740"/>
              </a:lnTo>
              <a:lnTo>
                <a:pt x="1836420" y="198120"/>
              </a:lnTo>
              <a:lnTo>
                <a:pt x="1836420" y="232410"/>
              </a:lnTo>
              <a:lnTo>
                <a:pt x="1775460" y="232410"/>
              </a:lnTo>
              <a:lnTo>
                <a:pt x="1783080" y="190500"/>
              </a:lnTo>
              <a:lnTo>
                <a:pt x="1718310" y="190500"/>
              </a:lnTo>
              <a:lnTo>
                <a:pt x="1718310" y="240030"/>
              </a:lnTo>
              <a:lnTo>
                <a:pt x="1653540" y="240030"/>
              </a:lnTo>
              <a:lnTo>
                <a:pt x="1657350" y="201930"/>
              </a:lnTo>
              <a:lnTo>
                <a:pt x="1360170" y="198120"/>
              </a:lnTo>
              <a:lnTo>
                <a:pt x="1363980" y="232410"/>
              </a:lnTo>
              <a:lnTo>
                <a:pt x="1078230" y="228600"/>
              </a:lnTo>
              <a:lnTo>
                <a:pt x="1066800" y="186690"/>
              </a:lnTo>
              <a:lnTo>
                <a:pt x="323850" y="198120"/>
              </a:lnTo>
              <a:lnTo>
                <a:pt x="323850" y="228600"/>
              </a:lnTo>
              <a:lnTo>
                <a:pt x="30480" y="236220"/>
              </a:lnTo>
              <a:lnTo>
                <a:pt x="34290" y="194310"/>
              </a:lnTo>
              <a:lnTo>
                <a:pt x="0" y="194310"/>
              </a:lnTo>
              <a:lnTo>
                <a:pt x="15240" y="38100"/>
              </a:lnTo>
              <a:lnTo>
                <a:pt x="38100" y="38100"/>
              </a:lnTo>
              <a:lnTo>
                <a:pt x="38100" y="22860"/>
              </a:lnTo>
              <a:lnTo>
                <a:pt x="1082040" y="34290"/>
              </a:lnTo>
              <a:lnTo>
                <a:pt x="2510790" y="34290"/>
              </a:lnTo>
              <a:lnTo>
                <a:pt x="2522220" y="3810"/>
              </a:lnTo>
              <a:lnTo>
                <a:pt x="2716530" y="0"/>
              </a:lnTo>
              <a:lnTo>
                <a:pt x="2712720" y="38100"/>
              </a:lnTo>
              <a:lnTo>
                <a:pt x="5581650" y="38100"/>
              </a:lnTo>
              <a:lnTo>
                <a:pt x="5589270" y="198120"/>
              </a:lnTo>
              <a:lnTo>
                <a:pt x="5558790" y="198120"/>
              </a:lnTo>
              <a:lnTo>
                <a:pt x="5558790" y="236220"/>
              </a:lnTo>
              <a:lnTo>
                <a:pt x="5261610" y="236220"/>
              </a:lnTo>
              <a:lnTo>
                <a:pt x="5215890" y="19431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61913</xdr:colOff>
      <xdr:row>32</xdr:row>
      <xdr:rowOff>19050</xdr:rowOff>
    </xdr:from>
    <xdr:to>
      <xdr:col>41</xdr:col>
      <xdr:colOff>21431</xdr:colOff>
      <xdr:row>35</xdr:row>
      <xdr:rowOff>66675</xdr:rowOff>
    </xdr:to>
    <xdr:sp macro="" textlink="">
      <xdr:nvSpPr>
        <xdr:cNvPr id="58" name="フリーフォーム: 図形 57">
          <a:extLst>
            <a:ext uri="{FF2B5EF4-FFF2-40B4-BE49-F238E27FC236}">
              <a16:creationId xmlns:a16="http://schemas.microsoft.com/office/drawing/2014/main" id="{406CFDAC-4C30-4BA5-AA44-EFC01CFD21CF}"/>
            </a:ext>
          </a:extLst>
        </xdr:cNvPr>
        <xdr:cNvSpPr/>
      </xdr:nvSpPr>
      <xdr:spPr>
        <a:xfrm>
          <a:off x="7862888" y="7639050"/>
          <a:ext cx="359568" cy="762000"/>
        </a:xfrm>
        <a:custGeom>
          <a:avLst/>
          <a:gdLst>
            <a:gd name="connsiteX0" fmla="*/ 7143 w 359568"/>
            <a:gd name="connsiteY0" fmla="*/ 2381 h 762000"/>
            <a:gd name="connsiteX1" fmla="*/ 357187 w 359568"/>
            <a:gd name="connsiteY1" fmla="*/ 0 h 762000"/>
            <a:gd name="connsiteX2" fmla="*/ 359568 w 359568"/>
            <a:gd name="connsiteY2" fmla="*/ 171450 h 762000"/>
            <a:gd name="connsiteX3" fmla="*/ 319087 w 359568"/>
            <a:gd name="connsiteY3" fmla="*/ 171450 h 762000"/>
            <a:gd name="connsiteX4" fmla="*/ 321468 w 359568"/>
            <a:gd name="connsiteY4" fmla="*/ 214313 h 762000"/>
            <a:gd name="connsiteX5" fmla="*/ 357187 w 359568"/>
            <a:gd name="connsiteY5" fmla="*/ 207169 h 762000"/>
            <a:gd name="connsiteX6" fmla="*/ 354806 w 359568"/>
            <a:gd name="connsiteY6" fmla="*/ 762000 h 762000"/>
            <a:gd name="connsiteX7" fmla="*/ 4762 w 359568"/>
            <a:gd name="connsiteY7" fmla="*/ 759619 h 762000"/>
            <a:gd name="connsiteX8" fmla="*/ 2381 w 359568"/>
            <a:gd name="connsiteY8" fmla="*/ 216694 h 762000"/>
            <a:gd name="connsiteX9" fmla="*/ 33337 w 359568"/>
            <a:gd name="connsiteY9" fmla="*/ 219075 h 762000"/>
            <a:gd name="connsiteX10" fmla="*/ 23812 w 359568"/>
            <a:gd name="connsiteY10" fmla="*/ 176213 h 762000"/>
            <a:gd name="connsiteX11" fmla="*/ 0 w 359568"/>
            <a:gd name="connsiteY11" fmla="*/ 171450 h 762000"/>
            <a:gd name="connsiteX12" fmla="*/ 7143 w 359568"/>
            <a:gd name="connsiteY12" fmla="*/ 2381 h 762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359568" h="762000">
              <a:moveTo>
                <a:pt x="7143" y="2381"/>
              </a:moveTo>
              <a:lnTo>
                <a:pt x="357187" y="0"/>
              </a:lnTo>
              <a:cubicBezTo>
                <a:pt x="357981" y="57150"/>
                <a:pt x="358774" y="114300"/>
                <a:pt x="359568" y="171450"/>
              </a:cubicBezTo>
              <a:lnTo>
                <a:pt x="319087" y="171450"/>
              </a:lnTo>
              <a:lnTo>
                <a:pt x="321468" y="214313"/>
              </a:lnTo>
              <a:lnTo>
                <a:pt x="357187" y="207169"/>
              </a:lnTo>
              <a:cubicBezTo>
                <a:pt x="356393" y="392113"/>
                <a:pt x="355600" y="577056"/>
                <a:pt x="354806" y="762000"/>
              </a:cubicBezTo>
              <a:lnTo>
                <a:pt x="4762" y="759619"/>
              </a:lnTo>
              <a:cubicBezTo>
                <a:pt x="3968" y="578644"/>
                <a:pt x="3175" y="397669"/>
                <a:pt x="2381" y="216694"/>
              </a:cubicBezTo>
              <a:lnTo>
                <a:pt x="33337" y="219075"/>
              </a:lnTo>
              <a:lnTo>
                <a:pt x="23812" y="176213"/>
              </a:lnTo>
              <a:lnTo>
                <a:pt x="0" y="171450"/>
              </a:lnTo>
              <a:lnTo>
                <a:pt x="7143" y="2381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123825</xdr:colOff>
      <xdr:row>32</xdr:row>
      <xdr:rowOff>14288</xdr:rowOff>
    </xdr:from>
    <xdr:to>
      <xdr:col>39</xdr:col>
      <xdr:colOff>57150</xdr:colOff>
      <xdr:row>35</xdr:row>
      <xdr:rowOff>71438</xdr:rowOff>
    </xdr:to>
    <xdr:sp macro="" textlink="">
      <xdr:nvSpPr>
        <xdr:cNvPr id="59" name="フリーフォーム: 図形 58">
          <a:extLst>
            <a:ext uri="{FF2B5EF4-FFF2-40B4-BE49-F238E27FC236}">
              <a16:creationId xmlns:a16="http://schemas.microsoft.com/office/drawing/2014/main" id="{4C985C93-69DD-407D-93F7-65DFDA79EAF8}"/>
            </a:ext>
          </a:extLst>
        </xdr:cNvPr>
        <xdr:cNvSpPr/>
      </xdr:nvSpPr>
      <xdr:spPr>
        <a:xfrm>
          <a:off x="7524750" y="7634288"/>
          <a:ext cx="333375" cy="771525"/>
        </a:xfrm>
        <a:custGeom>
          <a:avLst/>
          <a:gdLst>
            <a:gd name="connsiteX0" fmla="*/ 0 w 333375"/>
            <a:gd name="connsiteY0" fmla="*/ 764381 h 771525"/>
            <a:gd name="connsiteX1" fmla="*/ 2381 w 333375"/>
            <a:gd name="connsiteY1" fmla="*/ 219075 h 771525"/>
            <a:gd name="connsiteX2" fmla="*/ 240506 w 333375"/>
            <a:gd name="connsiteY2" fmla="*/ 216693 h 771525"/>
            <a:gd name="connsiteX3" fmla="*/ 238125 w 333375"/>
            <a:gd name="connsiteY3" fmla="*/ 0 h 771525"/>
            <a:gd name="connsiteX4" fmla="*/ 333375 w 333375"/>
            <a:gd name="connsiteY4" fmla="*/ 9525 h 771525"/>
            <a:gd name="connsiteX5" fmla="*/ 330994 w 333375"/>
            <a:gd name="connsiteY5" fmla="*/ 771525 h 771525"/>
            <a:gd name="connsiteX6" fmla="*/ 0 w 333375"/>
            <a:gd name="connsiteY6" fmla="*/ 764381 h 771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333375" h="771525">
              <a:moveTo>
                <a:pt x="0" y="764381"/>
              </a:moveTo>
              <a:cubicBezTo>
                <a:pt x="794" y="582612"/>
                <a:pt x="1587" y="400844"/>
                <a:pt x="2381" y="219075"/>
              </a:cubicBezTo>
              <a:lnTo>
                <a:pt x="240506" y="216693"/>
              </a:lnTo>
              <a:cubicBezTo>
                <a:pt x="239712" y="144462"/>
                <a:pt x="238919" y="72231"/>
                <a:pt x="238125" y="0"/>
              </a:cubicBezTo>
              <a:lnTo>
                <a:pt x="333375" y="9525"/>
              </a:lnTo>
              <a:cubicBezTo>
                <a:pt x="332581" y="263525"/>
                <a:pt x="331788" y="517525"/>
                <a:pt x="330994" y="771525"/>
              </a:cubicBezTo>
              <a:lnTo>
                <a:pt x="0" y="764381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21431</xdr:colOff>
      <xdr:row>32</xdr:row>
      <xdr:rowOff>207169</xdr:rowOff>
    </xdr:from>
    <xdr:to>
      <xdr:col>37</xdr:col>
      <xdr:colOff>111919</xdr:colOff>
      <xdr:row>35</xdr:row>
      <xdr:rowOff>61913</xdr:rowOff>
    </xdr:to>
    <xdr:sp macro="" textlink="">
      <xdr:nvSpPr>
        <xdr:cNvPr id="60" name="フリーフォーム: 図形 59">
          <a:extLst>
            <a:ext uri="{FF2B5EF4-FFF2-40B4-BE49-F238E27FC236}">
              <a16:creationId xmlns:a16="http://schemas.microsoft.com/office/drawing/2014/main" id="{8DC61C0C-16A7-4E34-BDCB-D3B8CC07FB40}"/>
            </a:ext>
          </a:extLst>
        </xdr:cNvPr>
        <xdr:cNvSpPr/>
      </xdr:nvSpPr>
      <xdr:spPr>
        <a:xfrm>
          <a:off x="6822281" y="7827169"/>
          <a:ext cx="690563" cy="569119"/>
        </a:xfrm>
        <a:custGeom>
          <a:avLst/>
          <a:gdLst>
            <a:gd name="connsiteX0" fmla="*/ 2382 w 690563"/>
            <a:gd name="connsiteY0" fmla="*/ 566737 h 569119"/>
            <a:gd name="connsiteX1" fmla="*/ 0 w 690563"/>
            <a:gd name="connsiteY1" fmla="*/ 30956 h 569119"/>
            <a:gd name="connsiteX2" fmla="*/ 33338 w 690563"/>
            <a:gd name="connsiteY2" fmla="*/ 33337 h 569119"/>
            <a:gd name="connsiteX3" fmla="*/ 35719 w 690563"/>
            <a:gd name="connsiteY3" fmla="*/ 0 h 569119"/>
            <a:gd name="connsiteX4" fmla="*/ 314325 w 690563"/>
            <a:gd name="connsiteY4" fmla="*/ 4762 h 569119"/>
            <a:gd name="connsiteX5" fmla="*/ 314325 w 690563"/>
            <a:gd name="connsiteY5" fmla="*/ 30956 h 569119"/>
            <a:gd name="connsiteX6" fmla="*/ 383382 w 690563"/>
            <a:gd name="connsiteY6" fmla="*/ 26194 h 569119"/>
            <a:gd name="connsiteX7" fmla="*/ 383382 w 690563"/>
            <a:gd name="connsiteY7" fmla="*/ 2381 h 569119"/>
            <a:gd name="connsiteX8" fmla="*/ 664369 w 690563"/>
            <a:gd name="connsiteY8" fmla="*/ 0 h 569119"/>
            <a:gd name="connsiteX9" fmla="*/ 664369 w 690563"/>
            <a:gd name="connsiteY9" fmla="*/ 26194 h 569119"/>
            <a:gd name="connsiteX10" fmla="*/ 685800 w 690563"/>
            <a:gd name="connsiteY10" fmla="*/ 30956 h 569119"/>
            <a:gd name="connsiteX11" fmla="*/ 690563 w 690563"/>
            <a:gd name="connsiteY11" fmla="*/ 569119 h 569119"/>
            <a:gd name="connsiteX12" fmla="*/ 2382 w 690563"/>
            <a:gd name="connsiteY12" fmla="*/ 566737 h 56911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690563" h="569119">
              <a:moveTo>
                <a:pt x="2382" y="566737"/>
              </a:moveTo>
              <a:lnTo>
                <a:pt x="0" y="30956"/>
              </a:lnTo>
              <a:lnTo>
                <a:pt x="33338" y="33337"/>
              </a:lnTo>
              <a:lnTo>
                <a:pt x="35719" y="0"/>
              </a:lnTo>
              <a:lnTo>
                <a:pt x="314325" y="4762"/>
              </a:lnTo>
              <a:lnTo>
                <a:pt x="314325" y="30956"/>
              </a:lnTo>
              <a:lnTo>
                <a:pt x="383382" y="26194"/>
              </a:lnTo>
              <a:lnTo>
                <a:pt x="383382" y="2381"/>
              </a:lnTo>
              <a:lnTo>
                <a:pt x="664369" y="0"/>
              </a:lnTo>
              <a:lnTo>
                <a:pt x="664369" y="26194"/>
              </a:lnTo>
              <a:lnTo>
                <a:pt x="685800" y="30956"/>
              </a:lnTo>
              <a:cubicBezTo>
                <a:pt x="687388" y="210344"/>
                <a:pt x="688975" y="389731"/>
                <a:pt x="690563" y="569119"/>
              </a:cubicBezTo>
              <a:lnTo>
                <a:pt x="2382" y="566737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30956</xdr:colOff>
      <xdr:row>32</xdr:row>
      <xdr:rowOff>195263</xdr:rowOff>
    </xdr:from>
    <xdr:to>
      <xdr:col>32</xdr:col>
      <xdr:colOff>90488</xdr:colOff>
      <xdr:row>35</xdr:row>
      <xdr:rowOff>64294</xdr:rowOff>
    </xdr:to>
    <xdr:sp macro="" textlink="">
      <xdr:nvSpPr>
        <xdr:cNvPr id="61" name="フリーフォーム: 図形 60">
          <a:extLst>
            <a:ext uri="{FF2B5EF4-FFF2-40B4-BE49-F238E27FC236}">
              <a16:creationId xmlns:a16="http://schemas.microsoft.com/office/drawing/2014/main" id="{791F7379-03D0-4151-8136-BE436E7991E6}"/>
            </a:ext>
          </a:extLst>
        </xdr:cNvPr>
        <xdr:cNvSpPr/>
      </xdr:nvSpPr>
      <xdr:spPr>
        <a:xfrm>
          <a:off x="5431631" y="7815263"/>
          <a:ext cx="1059657" cy="583406"/>
        </a:xfrm>
        <a:custGeom>
          <a:avLst/>
          <a:gdLst>
            <a:gd name="connsiteX0" fmla="*/ 0 w 1059657"/>
            <a:gd name="connsiteY0" fmla="*/ 578643 h 583406"/>
            <a:gd name="connsiteX1" fmla="*/ 2382 w 1059657"/>
            <a:gd name="connsiteY1" fmla="*/ 47625 h 583406"/>
            <a:gd name="connsiteX2" fmla="*/ 42863 w 1059657"/>
            <a:gd name="connsiteY2" fmla="*/ 38100 h 583406"/>
            <a:gd name="connsiteX3" fmla="*/ 42863 w 1059657"/>
            <a:gd name="connsiteY3" fmla="*/ 4762 h 583406"/>
            <a:gd name="connsiteX4" fmla="*/ 330994 w 1059657"/>
            <a:gd name="connsiteY4" fmla="*/ 2381 h 583406"/>
            <a:gd name="connsiteX5" fmla="*/ 330994 w 1059657"/>
            <a:gd name="connsiteY5" fmla="*/ 38100 h 583406"/>
            <a:gd name="connsiteX6" fmla="*/ 385763 w 1059657"/>
            <a:gd name="connsiteY6" fmla="*/ 38100 h 583406"/>
            <a:gd name="connsiteX7" fmla="*/ 392907 w 1059657"/>
            <a:gd name="connsiteY7" fmla="*/ 0 h 583406"/>
            <a:gd name="connsiteX8" fmla="*/ 673894 w 1059657"/>
            <a:gd name="connsiteY8" fmla="*/ 0 h 583406"/>
            <a:gd name="connsiteX9" fmla="*/ 669132 w 1059657"/>
            <a:gd name="connsiteY9" fmla="*/ 38100 h 583406"/>
            <a:gd name="connsiteX10" fmla="*/ 733425 w 1059657"/>
            <a:gd name="connsiteY10" fmla="*/ 40481 h 583406"/>
            <a:gd name="connsiteX11" fmla="*/ 731044 w 1059657"/>
            <a:gd name="connsiteY11" fmla="*/ 4762 h 583406"/>
            <a:gd name="connsiteX12" fmla="*/ 1023938 w 1059657"/>
            <a:gd name="connsiteY12" fmla="*/ 7143 h 583406"/>
            <a:gd name="connsiteX13" fmla="*/ 1019175 w 1059657"/>
            <a:gd name="connsiteY13" fmla="*/ 35718 h 583406"/>
            <a:gd name="connsiteX14" fmla="*/ 1057275 w 1059657"/>
            <a:gd name="connsiteY14" fmla="*/ 40481 h 583406"/>
            <a:gd name="connsiteX15" fmla="*/ 1059657 w 1059657"/>
            <a:gd name="connsiteY15" fmla="*/ 583406 h 583406"/>
            <a:gd name="connsiteX16" fmla="*/ 0 w 1059657"/>
            <a:gd name="connsiteY16" fmla="*/ 578643 h 5834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1059657" h="583406">
              <a:moveTo>
                <a:pt x="0" y="578643"/>
              </a:moveTo>
              <a:lnTo>
                <a:pt x="2382" y="47625"/>
              </a:lnTo>
              <a:lnTo>
                <a:pt x="42863" y="38100"/>
              </a:lnTo>
              <a:lnTo>
                <a:pt x="42863" y="4762"/>
              </a:lnTo>
              <a:lnTo>
                <a:pt x="330994" y="2381"/>
              </a:lnTo>
              <a:lnTo>
                <a:pt x="330994" y="38100"/>
              </a:lnTo>
              <a:lnTo>
                <a:pt x="385763" y="38100"/>
              </a:lnTo>
              <a:lnTo>
                <a:pt x="392907" y="0"/>
              </a:lnTo>
              <a:lnTo>
                <a:pt x="673894" y="0"/>
              </a:lnTo>
              <a:lnTo>
                <a:pt x="669132" y="38100"/>
              </a:lnTo>
              <a:lnTo>
                <a:pt x="733425" y="40481"/>
              </a:lnTo>
              <a:lnTo>
                <a:pt x="731044" y="4762"/>
              </a:lnTo>
              <a:lnTo>
                <a:pt x="1023938" y="7143"/>
              </a:lnTo>
              <a:lnTo>
                <a:pt x="1019175" y="35718"/>
              </a:lnTo>
              <a:lnTo>
                <a:pt x="1057275" y="40481"/>
              </a:lnTo>
              <a:lnTo>
                <a:pt x="1059657" y="583406"/>
              </a:lnTo>
              <a:lnTo>
                <a:pt x="0" y="578643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154781</xdr:colOff>
      <xdr:row>32</xdr:row>
      <xdr:rowOff>190500</xdr:rowOff>
    </xdr:from>
    <xdr:to>
      <xdr:col>25</xdr:col>
      <xdr:colOff>92320</xdr:colOff>
      <xdr:row>35</xdr:row>
      <xdr:rowOff>78581</xdr:rowOff>
    </xdr:to>
    <xdr:sp macro="" textlink="">
      <xdr:nvSpPr>
        <xdr:cNvPr id="62" name="フリーフォーム: 図形 61">
          <a:extLst>
            <a:ext uri="{FF2B5EF4-FFF2-40B4-BE49-F238E27FC236}">
              <a16:creationId xmlns:a16="http://schemas.microsoft.com/office/drawing/2014/main" id="{924DC31D-01AC-4B21-AAC8-B561B7B0D0B6}"/>
            </a:ext>
          </a:extLst>
        </xdr:cNvPr>
        <xdr:cNvSpPr/>
      </xdr:nvSpPr>
      <xdr:spPr>
        <a:xfrm>
          <a:off x="4755356" y="7810500"/>
          <a:ext cx="337589" cy="602456"/>
        </a:xfrm>
        <a:custGeom>
          <a:avLst/>
          <a:gdLst>
            <a:gd name="connsiteX0" fmla="*/ 335757 w 337589"/>
            <a:gd name="connsiteY0" fmla="*/ 597694 h 602456"/>
            <a:gd name="connsiteX1" fmla="*/ 0 w 337589"/>
            <a:gd name="connsiteY1" fmla="*/ 602456 h 602456"/>
            <a:gd name="connsiteX2" fmla="*/ 2382 w 337589"/>
            <a:gd name="connsiteY2" fmla="*/ 47625 h 602456"/>
            <a:gd name="connsiteX3" fmla="*/ 23813 w 337589"/>
            <a:gd name="connsiteY3" fmla="*/ 50006 h 602456"/>
            <a:gd name="connsiteX4" fmla="*/ 23813 w 337589"/>
            <a:gd name="connsiteY4" fmla="*/ 0 h 602456"/>
            <a:gd name="connsiteX5" fmla="*/ 309563 w 337589"/>
            <a:gd name="connsiteY5" fmla="*/ 11906 h 602456"/>
            <a:gd name="connsiteX6" fmla="*/ 309563 w 337589"/>
            <a:gd name="connsiteY6" fmla="*/ 38100 h 602456"/>
            <a:gd name="connsiteX7" fmla="*/ 335757 w 337589"/>
            <a:gd name="connsiteY7" fmla="*/ 45244 h 602456"/>
            <a:gd name="connsiteX8" fmla="*/ 335757 w 337589"/>
            <a:gd name="connsiteY8" fmla="*/ 597694 h 6024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37589" h="602456">
              <a:moveTo>
                <a:pt x="335757" y="597694"/>
              </a:moveTo>
              <a:lnTo>
                <a:pt x="0" y="602456"/>
              </a:lnTo>
              <a:lnTo>
                <a:pt x="2382" y="47625"/>
              </a:lnTo>
              <a:lnTo>
                <a:pt x="23813" y="50006"/>
              </a:lnTo>
              <a:lnTo>
                <a:pt x="23813" y="0"/>
              </a:lnTo>
              <a:lnTo>
                <a:pt x="309563" y="11906"/>
              </a:lnTo>
              <a:lnTo>
                <a:pt x="309563" y="38100"/>
              </a:lnTo>
              <a:lnTo>
                <a:pt x="335757" y="45244"/>
              </a:lnTo>
              <a:cubicBezTo>
                <a:pt x="337344" y="229394"/>
                <a:pt x="338932" y="413544"/>
                <a:pt x="335757" y="597694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7144</xdr:colOff>
      <xdr:row>32</xdr:row>
      <xdr:rowOff>197644</xdr:rowOff>
    </xdr:from>
    <xdr:to>
      <xdr:col>23</xdr:col>
      <xdr:colOff>154781</xdr:colOff>
      <xdr:row>35</xdr:row>
      <xdr:rowOff>78581</xdr:rowOff>
    </xdr:to>
    <xdr:sp macro="" textlink="">
      <xdr:nvSpPr>
        <xdr:cNvPr id="63" name="フリーフォーム: 図形 62">
          <a:extLst>
            <a:ext uri="{FF2B5EF4-FFF2-40B4-BE49-F238E27FC236}">
              <a16:creationId xmlns:a16="http://schemas.microsoft.com/office/drawing/2014/main" id="{D8693BEE-9DBB-41CD-BAC6-A10A2FBFBCFD}"/>
            </a:ext>
          </a:extLst>
        </xdr:cNvPr>
        <xdr:cNvSpPr/>
      </xdr:nvSpPr>
      <xdr:spPr>
        <a:xfrm>
          <a:off x="4407694" y="7817644"/>
          <a:ext cx="347662" cy="595312"/>
        </a:xfrm>
        <a:custGeom>
          <a:avLst/>
          <a:gdLst>
            <a:gd name="connsiteX0" fmla="*/ 0 w 347662"/>
            <a:gd name="connsiteY0" fmla="*/ 595312 h 595312"/>
            <a:gd name="connsiteX1" fmla="*/ 2381 w 347662"/>
            <a:gd name="connsiteY1" fmla="*/ 45244 h 595312"/>
            <a:gd name="connsiteX2" fmla="*/ 33337 w 347662"/>
            <a:gd name="connsiteY2" fmla="*/ 35719 h 595312"/>
            <a:gd name="connsiteX3" fmla="*/ 33337 w 347662"/>
            <a:gd name="connsiteY3" fmla="*/ 0 h 595312"/>
            <a:gd name="connsiteX4" fmla="*/ 314325 w 347662"/>
            <a:gd name="connsiteY4" fmla="*/ 4762 h 595312"/>
            <a:gd name="connsiteX5" fmla="*/ 314325 w 347662"/>
            <a:gd name="connsiteY5" fmla="*/ 38100 h 595312"/>
            <a:gd name="connsiteX6" fmla="*/ 340519 w 347662"/>
            <a:gd name="connsiteY6" fmla="*/ 40481 h 595312"/>
            <a:gd name="connsiteX7" fmla="*/ 347662 w 347662"/>
            <a:gd name="connsiteY7" fmla="*/ 583406 h 595312"/>
            <a:gd name="connsiteX8" fmla="*/ 0 w 347662"/>
            <a:gd name="connsiteY8" fmla="*/ 595312 h 5953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662" h="595312">
              <a:moveTo>
                <a:pt x="0" y="595312"/>
              </a:moveTo>
              <a:cubicBezTo>
                <a:pt x="794" y="411956"/>
                <a:pt x="1587" y="228600"/>
                <a:pt x="2381" y="45244"/>
              </a:cubicBezTo>
              <a:lnTo>
                <a:pt x="33337" y="35719"/>
              </a:lnTo>
              <a:lnTo>
                <a:pt x="33337" y="0"/>
              </a:lnTo>
              <a:lnTo>
                <a:pt x="314325" y="4762"/>
              </a:lnTo>
              <a:lnTo>
                <a:pt x="314325" y="38100"/>
              </a:lnTo>
              <a:lnTo>
                <a:pt x="340519" y="40481"/>
              </a:lnTo>
              <a:lnTo>
                <a:pt x="347662" y="583406"/>
              </a:lnTo>
              <a:lnTo>
                <a:pt x="0" y="595312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123825</xdr:colOff>
      <xdr:row>32</xdr:row>
      <xdr:rowOff>197644</xdr:rowOff>
    </xdr:from>
    <xdr:to>
      <xdr:col>22</xdr:col>
      <xdr:colOff>4763</xdr:colOff>
      <xdr:row>35</xdr:row>
      <xdr:rowOff>71438</xdr:rowOff>
    </xdr:to>
    <xdr:sp macro="" textlink="">
      <xdr:nvSpPr>
        <xdr:cNvPr id="64" name="フリーフォーム: 図形 63">
          <a:extLst>
            <a:ext uri="{FF2B5EF4-FFF2-40B4-BE49-F238E27FC236}">
              <a16:creationId xmlns:a16="http://schemas.microsoft.com/office/drawing/2014/main" id="{B61A522E-806F-4C90-BFDD-C34D77552FDB}"/>
            </a:ext>
          </a:extLst>
        </xdr:cNvPr>
        <xdr:cNvSpPr/>
      </xdr:nvSpPr>
      <xdr:spPr>
        <a:xfrm>
          <a:off x="3724275" y="7817644"/>
          <a:ext cx="681038" cy="588169"/>
        </a:xfrm>
        <a:custGeom>
          <a:avLst/>
          <a:gdLst>
            <a:gd name="connsiteX0" fmla="*/ 0 w 681038"/>
            <a:gd name="connsiteY0" fmla="*/ 588169 h 588169"/>
            <a:gd name="connsiteX1" fmla="*/ 4763 w 681038"/>
            <a:gd name="connsiteY1" fmla="*/ 38100 h 588169"/>
            <a:gd name="connsiteX2" fmla="*/ 28575 w 681038"/>
            <a:gd name="connsiteY2" fmla="*/ 40481 h 588169"/>
            <a:gd name="connsiteX3" fmla="*/ 23813 w 681038"/>
            <a:gd name="connsiteY3" fmla="*/ 4762 h 588169"/>
            <a:gd name="connsiteX4" fmla="*/ 304800 w 681038"/>
            <a:gd name="connsiteY4" fmla="*/ 2381 h 588169"/>
            <a:gd name="connsiteX5" fmla="*/ 304800 w 681038"/>
            <a:gd name="connsiteY5" fmla="*/ 35719 h 588169"/>
            <a:gd name="connsiteX6" fmla="*/ 366713 w 681038"/>
            <a:gd name="connsiteY6" fmla="*/ 33337 h 588169"/>
            <a:gd name="connsiteX7" fmla="*/ 369094 w 681038"/>
            <a:gd name="connsiteY7" fmla="*/ 0 h 588169"/>
            <a:gd name="connsiteX8" fmla="*/ 650081 w 681038"/>
            <a:gd name="connsiteY8" fmla="*/ 2381 h 588169"/>
            <a:gd name="connsiteX9" fmla="*/ 650081 w 681038"/>
            <a:gd name="connsiteY9" fmla="*/ 38100 h 588169"/>
            <a:gd name="connsiteX10" fmla="*/ 681038 w 681038"/>
            <a:gd name="connsiteY10" fmla="*/ 38100 h 588169"/>
            <a:gd name="connsiteX11" fmla="*/ 676275 w 681038"/>
            <a:gd name="connsiteY11" fmla="*/ 588169 h 588169"/>
            <a:gd name="connsiteX12" fmla="*/ 0 w 681038"/>
            <a:gd name="connsiteY12" fmla="*/ 588169 h 5881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681038" h="588169">
              <a:moveTo>
                <a:pt x="0" y="588169"/>
              </a:moveTo>
              <a:cubicBezTo>
                <a:pt x="1588" y="404813"/>
                <a:pt x="3175" y="221456"/>
                <a:pt x="4763" y="38100"/>
              </a:cubicBezTo>
              <a:lnTo>
                <a:pt x="28575" y="40481"/>
              </a:lnTo>
              <a:lnTo>
                <a:pt x="23813" y="4762"/>
              </a:lnTo>
              <a:lnTo>
                <a:pt x="304800" y="2381"/>
              </a:lnTo>
              <a:lnTo>
                <a:pt x="304800" y="35719"/>
              </a:lnTo>
              <a:lnTo>
                <a:pt x="366713" y="33337"/>
              </a:lnTo>
              <a:lnTo>
                <a:pt x="369094" y="0"/>
              </a:lnTo>
              <a:lnTo>
                <a:pt x="650081" y="2381"/>
              </a:lnTo>
              <a:lnTo>
                <a:pt x="650081" y="38100"/>
              </a:lnTo>
              <a:lnTo>
                <a:pt x="681038" y="38100"/>
              </a:lnTo>
              <a:cubicBezTo>
                <a:pt x="679450" y="221456"/>
                <a:pt x="677863" y="404813"/>
                <a:pt x="676275" y="588169"/>
              </a:cubicBezTo>
              <a:lnTo>
                <a:pt x="0" y="588169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147638</xdr:colOff>
      <xdr:row>34</xdr:row>
      <xdr:rowOff>223838</xdr:rowOff>
    </xdr:from>
    <xdr:to>
      <xdr:col>18</xdr:col>
      <xdr:colOff>114300</xdr:colOff>
      <xdr:row>35</xdr:row>
      <xdr:rowOff>145256</xdr:rowOff>
    </xdr:to>
    <xdr:sp macro="" textlink="">
      <xdr:nvSpPr>
        <xdr:cNvPr id="65" name="フリーフォーム: 図形 64">
          <a:extLst>
            <a:ext uri="{FF2B5EF4-FFF2-40B4-BE49-F238E27FC236}">
              <a16:creationId xmlns:a16="http://schemas.microsoft.com/office/drawing/2014/main" id="{40E72B49-A9FB-4912-B7CD-1064BF63245E}"/>
            </a:ext>
          </a:extLst>
        </xdr:cNvPr>
        <xdr:cNvSpPr/>
      </xdr:nvSpPr>
      <xdr:spPr>
        <a:xfrm>
          <a:off x="3548063" y="8320088"/>
          <a:ext cx="166687" cy="159543"/>
        </a:xfrm>
        <a:custGeom>
          <a:avLst/>
          <a:gdLst>
            <a:gd name="connsiteX0" fmla="*/ 145256 w 166687"/>
            <a:gd name="connsiteY0" fmla="*/ 159543 h 159543"/>
            <a:gd name="connsiteX1" fmla="*/ 0 w 166687"/>
            <a:gd name="connsiteY1" fmla="*/ 159543 h 159543"/>
            <a:gd name="connsiteX2" fmla="*/ 2381 w 166687"/>
            <a:gd name="connsiteY2" fmla="*/ 0 h 159543"/>
            <a:gd name="connsiteX3" fmla="*/ 166687 w 166687"/>
            <a:gd name="connsiteY3" fmla="*/ 0 h 159543"/>
            <a:gd name="connsiteX4" fmla="*/ 164306 w 166687"/>
            <a:gd name="connsiteY4" fmla="*/ 85725 h 159543"/>
            <a:gd name="connsiteX5" fmla="*/ 142875 w 166687"/>
            <a:gd name="connsiteY5" fmla="*/ 85725 h 159543"/>
            <a:gd name="connsiteX6" fmla="*/ 145256 w 166687"/>
            <a:gd name="connsiteY6" fmla="*/ 159543 h 15954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66687" h="159543">
              <a:moveTo>
                <a:pt x="145256" y="159543"/>
              </a:moveTo>
              <a:lnTo>
                <a:pt x="0" y="159543"/>
              </a:lnTo>
              <a:cubicBezTo>
                <a:pt x="794" y="106362"/>
                <a:pt x="1587" y="53181"/>
                <a:pt x="2381" y="0"/>
              </a:cubicBezTo>
              <a:lnTo>
                <a:pt x="166687" y="0"/>
              </a:lnTo>
              <a:cubicBezTo>
                <a:pt x="165893" y="28575"/>
                <a:pt x="165100" y="57150"/>
                <a:pt x="164306" y="85725"/>
              </a:cubicBezTo>
              <a:lnTo>
                <a:pt x="142875" y="85725"/>
              </a:lnTo>
              <a:cubicBezTo>
                <a:pt x="143669" y="110331"/>
                <a:pt x="144462" y="134937"/>
                <a:pt x="145256" y="159543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142875</xdr:colOff>
      <xdr:row>32</xdr:row>
      <xdr:rowOff>197644</xdr:rowOff>
    </xdr:from>
    <xdr:to>
      <xdr:col>18</xdr:col>
      <xdr:colOff>119063</xdr:colOff>
      <xdr:row>34</xdr:row>
      <xdr:rowOff>221456</xdr:rowOff>
    </xdr:to>
    <xdr:sp macro="" textlink="">
      <xdr:nvSpPr>
        <xdr:cNvPr id="66" name="フリーフォーム: 図形 65">
          <a:extLst>
            <a:ext uri="{FF2B5EF4-FFF2-40B4-BE49-F238E27FC236}">
              <a16:creationId xmlns:a16="http://schemas.microsoft.com/office/drawing/2014/main" id="{3E556D56-E4C3-4BD0-B6F0-18899159FFE8}"/>
            </a:ext>
          </a:extLst>
        </xdr:cNvPr>
        <xdr:cNvSpPr/>
      </xdr:nvSpPr>
      <xdr:spPr>
        <a:xfrm>
          <a:off x="3543300" y="7817644"/>
          <a:ext cx="176213" cy="500062"/>
        </a:xfrm>
        <a:custGeom>
          <a:avLst/>
          <a:gdLst>
            <a:gd name="connsiteX0" fmla="*/ 0 w 176213"/>
            <a:gd name="connsiteY0" fmla="*/ 0 h 500062"/>
            <a:gd name="connsiteX1" fmla="*/ 140494 w 176213"/>
            <a:gd name="connsiteY1" fmla="*/ 2381 h 500062"/>
            <a:gd name="connsiteX2" fmla="*/ 138113 w 176213"/>
            <a:gd name="connsiteY2" fmla="*/ 35719 h 500062"/>
            <a:gd name="connsiteX3" fmla="*/ 166688 w 176213"/>
            <a:gd name="connsiteY3" fmla="*/ 35719 h 500062"/>
            <a:gd name="connsiteX4" fmla="*/ 176213 w 176213"/>
            <a:gd name="connsiteY4" fmla="*/ 500062 h 500062"/>
            <a:gd name="connsiteX5" fmla="*/ 2381 w 176213"/>
            <a:gd name="connsiteY5" fmla="*/ 500062 h 500062"/>
            <a:gd name="connsiteX6" fmla="*/ 0 w 176213"/>
            <a:gd name="connsiteY6" fmla="*/ 0 h 5000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76213" h="500062">
              <a:moveTo>
                <a:pt x="0" y="0"/>
              </a:moveTo>
              <a:lnTo>
                <a:pt x="140494" y="2381"/>
              </a:lnTo>
              <a:lnTo>
                <a:pt x="138113" y="35719"/>
              </a:lnTo>
              <a:lnTo>
                <a:pt x="166688" y="35719"/>
              </a:lnTo>
              <a:lnTo>
                <a:pt x="176213" y="500062"/>
              </a:lnTo>
              <a:lnTo>
                <a:pt x="2381" y="500062"/>
              </a:lnTo>
              <a:cubicBezTo>
                <a:pt x="1587" y="333375"/>
                <a:pt x="794" y="166687"/>
                <a:pt x="0" y="0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142875</xdr:colOff>
      <xdr:row>32</xdr:row>
      <xdr:rowOff>30956</xdr:rowOff>
    </xdr:from>
    <xdr:to>
      <xdr:col>18</xdr:col>
      <xdr:colOff>88106</xdr:colOff>
      <xdr:row>32</xdr:row>
      <xdr:rowOff>200025</xdr:rowOff>
    </xdr:to>
    <xdr:sp macro="" textlink="">
      <xdr:nvSpPr>
        <xdr:cNvPr id="67" name="フリーフォーム: 図形 66">
          <a:extLst>
            <a:ext uri="{FF2B5EF4-FFF2-40B4-BE49-F238E27FC236}">
              <a16:creationId xmlns:a16="http://schemas.microsoft.com/office/drawing/2014/main" id="{83C58344-344E-4DA3-868E-32FCA37CAB95}"/>
            </a:ext>
          </a:extLst>
        </xdr:cNvPr>
        <xdr:cNvSpPr/>
      </xdr:nvSpPr>
      <xdr:spPr>
        <a:xfrm>
          <a:off x="3543300" y="7650956"/>
          <a:ext cx="145256" cy="169069"/>
        </a:xfrm>
        <a:custGeom>
          <a:avLst/>
          <a:gdLst>
            <a:gd name="connsiteX0" fmla="*/ 142875 w 145256"/>
            <a:gd name="connsiteY0" fmla="*/ 4763 h 169069"/>
            <a:gd name="connsiteX1" fmla="*/ 145256 w 145256"/>
            <a:gd name="connsiteY1" fmla="*/ 169069 h 169069"/>
            <a:gd name="connsiteX2" fmla="*/ 0 w 145256"/>
            <a:gd name="connsiteY2" fmla="*/ 166688 h 169069"/>
            <a:gd name="connsiteX3" fmla="*/ 2381 w 145256"/>
            <a:gd name="connsiteY3" fmla="*/ 0 h 169069"/>
            <a:gd name="connsiteX4" fmla="*/ 142875 w 145256"/>
            <a:gd name="connsiteY4" fmla="*/ 4763 h 1690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5256" h="169069">
              <a:moveTo>
                <a:pt x="142875" y="4763"/>
              </a:moveTo>
              <a:cubicBezTo>
                <a:pt x="143669" y="59532"/>
                <a:pt x="144462" y="114300"/>
                <a:pt x="145256" y="169069"/>
              </a:cubicBezTo>
              <a:lnTo>
                <a:pt x="0" y="166688"/>
              </a:lnTo>
              <a:cubicBezTo>
                <a:pt x="794" y="111125"/>
                <a:pt x="1587" y="55563"/>
                <a:pt x="2381" y="0"/>
              </a:cubicBezTo>
              <a:lnTo>
                <a:pt x="142875" y="4763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32</xdr:row>
      <xdr:rowOff>209550</xdr:rowOff>
    </xdr:from>
    <xdr:to>
      <xdr:col>17</xdr:col>
      <xdr:colOff>138113</xdr:colOff>
      <xdr:row>35</xdr:row>
      <xdr:rowOff>152400</xdr:rowOff>
    </xdr:to>
    <xdr:sp macro="" textlink="">
      <xdr:nvSpPr>
        <xdr:cNvPr id="68" name="フリーフォーム: 図形 67">
          <a:extLst>
            <a:ext uri="{FF2B5EF4-FFF2-40B4-BE49-F238E27FC236}">
              <a16:creationId xmlns:a16="http://schemas.microsoft.com/office/drawing/2014/main" id="{149DA033-E2A9-4388-95E6-31A343C5104E}"/>
            </a:ext>
          </a:extLst>
        </xdr:cNvPr>
        <xdr:cNvSpPr/>
      </xdr:nvSpPr>
      <xdr:spPr>
        <a:xfrm>
          <a:off x="2324100" y="7829550"/>
          <a:ext cx="1214438" cy="657225"/>
        </a:xfrm>
        <a:custGeom>
          <a:avLst/>
          <a:gdLst>
            <a:gd name="connsiteX0" fmla="*/ 2381 w 1214438"/>
            <a:gd name="connsiteY0" fmla="*/ 354806 h 657225"/>
            <a:gd name="connsiteX1" fmla="*/ 0 w 1214438"/>
            <a:gd name="connsiteY1" fmla="*/ 26194 h 657225"/>
            <a:gd name="connsiteX2" fmla="*/ 38100 w 1214438"/>
            <a:gd name="connsiteY2" fmla="*/ 26194 h 657225"/>
            <a:gd name="connsiteX3" fmla="*/ 40481 w 1214438"/>
            <a:gd name="connsiteY3" fmla="*/ 4763 h 657225"/>
            <a:gd name="connsiteX4" fmla="*/ 321469 w 1214438"/>
            <a:gd name="connsiteY4" fmla="*/ 0 h 657225"/>
            <a:gd name="connsiteX5" fmla="*/ 326231 w 1214438"/>
            <a:gd name="connsiteY5" fmla="*/ 26194 h 657225"/>
            <a:gd name="connsiteX6" fmla="*/ 388144 w 1214438"/>
            <a:gd name="connsiteY6" fmla="*/ 26194 h 657225"/>
            <a:gd name="connsiteX7" fmla="*/ 388144 w 1214438"/>
            <a:gd name="connsiteY7" fmla="*/ 2381 h 657225"/>
            <a:gd name="connsiteX8" fmla="*/ 673894 w 1214438"/>
            <a:gd name="connsiteY8" fmla="*/ 4763 h 657225"/>
            <a:gd name="connsiteX9" fmla="*/ 673894 w 1214438"/>
            <a:gd name="connsiteY9" fmla="*/ 26194 h 657225"/>
            <a:gd name="connsiteX10" fmla="*/ 728663 w 1214438"/>
            <a:gd name="connsiteY10" fmla="*/ 26194 h 657225"/>
            <a:gd name="connsiteX11" fmla="*/ 728663 w 1214438"/>
            <a:gd name="connsiteY11" fmla="*/ 7144 h 657225"/>
            <a:gd name="connsiteX12" fmla="*/ 1016794 w 1214438"/>
            <a:gd name="connsiteY12" fmla="*/ 7144 h 657225"/>
            <a:gd name="connsiteX13" fmla="*/ 1019175 w 1214438"/>
            <a:gd name="connsiteY13" fmla="*/ 30956 h 657225"/>
            <a:gd name="connsiteX14" fmla="*/ 1081088 w 1214438"/>
            <a:gd name="connsiteY14" fmla="*/ 30956 h 657225"/>
            <a:gd name="connsiteX15" fmla="*/ 1081088 w 1214438"/>
            <a:gd name="connsiteY15" fmla="*/ 0 h 657225"/>
            <a:gd name="connsiteX16" fmla="*/ 1214438 w 1214438"/>
            <a:gd name="connsiteY16" fmla="*/ 11906 h 657225"/>
            <a:gd name="connsiteX17" fmla="*/ 1212056 w 1214438"/>
            <a:gd name="connsiteY17" fmla="*/ 657225 h 657225"/>
            <a:gd name="connsiteX18" fmla="*/ 0 w 1214438"/>
            <a:gd name="connsiteY18" fmla="*/ 654844 h 657225"/>
            <a:gd name="connsiteX19" fmla="*/ 2381 w 1214438"/>
            <a:gd name="connsiteY19" fmla="*/ 3548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214438" h="657225">
              <a:moveTo>
                <a:pt x="2381" y="354806"/>
              </a:moveTo>
              <a:cubicBezTo>
                <a:pt x="1587" y="245269"/>
                <a:pt x="794" y="135731"/>
                <a:pt x="0" y="26194"/>
              </a:cubicBezTo>
              <a:lnTo>
                <a:pt x="38100" y="26194"/>
              </a:lnTo>
              <a:lnTo>
                <a:pt x="40481" y="4763"/>
              </a:lnTo>
              <a:lnTo>
                <a:pt x="321469" y="0"/>
              </a:lnTo>
              <a:lnTo>
                <a:pt x="326231" y="26194"/>
              </a:lnTo>
              <a:lnTo>
                <a:pt x="388144" y="26194"/>
              </a:lnTo>
              <a:lnTo>
                <a:pt x="388144" y="2381"/>
              </a:lnTo>
              <a:lnTo>
                <a:pt x="673894" y="4763"/>
              </a:lnTo>
              <a:lnTo>
                <a:pt x="673894" y="26194"/>
              </a:lnTo>
              <a:lnTo>
                <a:pt x="728663" y="26194"/>
              </a:lnTo>
              <a:lnTo>
                <a:pt x="728663" y="7144"/>
              </a:lnTo>
              <a:lnTo>
                <a:pt x="1016794" y="7144"/>
              </a:lnTo>
              <a:lnTo>
                <a:pt x="1019175" y="30956"/>
              </a:lnTo>
              <a:lnTo>
                <a:pt x="1081088" y="30956"/>
              </a:lnTo>
              <a:lnTo>
                <a:pt x="1081088" y="0"/>
              </a:lnTo>
              <a:lnTo>
                <a:pt x="1214438" y="11906"/>
              </a:lnTo>
              <a:lnTo>
                <a:pt x="1212056" y="657225"/>
              </a:lnTo>
              <a:lnTo>
                <a:pt x="0" y="654844"/>
              </a:lnTo>
              <a:cubicBezTo>
                <a:pt x="794" y="554831"/>
                <a:pt x="1587" y="454819"/>
                <a:pt x="2381" y="354806"/>
              </a:cubicBez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119063</xdr:colOff>
      <xdr:row>32</xdr:row>
      <xdr:rowOff>33338</xdr:rowOff>
    </xdr:from>
    <xdr:to>
      <xdr:col>17</xdr:col>
      <xdr:colOff>145256</xdr:colOff>
      <xdr:row>32</xdr:row>
      <xdr:rowOff>216694</xdr:rowOff>
    </xdr:to>
    <xdr:sp macro="" textlink="">
      <xdr:nvSpPr>
        <xdr:cNvPr id="69" name="フリーフォーム: 図形 68">
          <a:extLst>
            <a:ext uri="{FF2B5EF4-FFF2-40B4-BE49-F238E27FC236}">
              <a16:creationId xmlns:a16="http://schemas.microsoft.com/office/drawing/2014/main" id="{B44BAB87-3FF2-4454-8665-A54A5B5D7BEA}"/>
            </a:ext>
          </a:extLst>
        </xdr:cNvPr>
        <xdr:cNvSpPr/>
      </xdr:nvSpPr>
      <xdr:spPr>
        <a:xfrm>
          <a:off x="2319338" y="7653338"/>
          <a:ext cx="1226343" cy="183356"/>
        </a:xfrm>
        <a:custGeom>
          <a:avLst/>
          <a:gdLst>
            <a:gd name="connsiteX0" fmla="*/ 4762 w 1226343"/>
            <a:gd name="connsiteY0" fmla="*/ 0 h 183356"/>
            <a:gd name="connsiteX1" fmla="*/ 1226343 w 1226343"/>
            <a:gd name="connsiteY1" fmla="*/ 0 h 183356"/>
            <a:gd name="connsiteX2" fmla="*/ 1223962 w 1226343"/>
            <a:gd name="connsiteY2" fmla="*/ 171450 h 183356"/>
            <a:gd name="connsiteX3" fmla="*/ 1083468 w 1226343"/>
            <a:gd name="connsiteY3" fmla="*/ 180975 h 183356"/>
            <a:gd name="connsiteX4" fmla="*/ 1083468 w 1226343"/>
            <a:gd name="connsiteY4" fmla="*/ 159543 h 183356"/>
            <a:gd name="connsiteX5" fmla="*/ 1019175 w 1226343"/>
            <a:gd name="connsiteY5" fmla="*/ 157162 h 183356"/>
            <a:gd name="connsiteX6" fmla="*/ 1019175 w 1226343"/>
            <a:gd name="connsiteY6" fmla="*/ 176212 h 183356"/>
            <a:gd name="connsiteX7" fmla="*/ 735806 w 1226343"/>
            <a:gd name="connsiteY7" fmla="*/ 178593 h 183356"/>
            <a:gd name="connsiteX8" fmla="*/ 735806 w 1226343"/>
            <a:gd name="connsiteY8" fmla="*/ 161925 h 183356"/>
            <a:gd name="connsiteX9" fmla="*/ 681037 w 1226343"/>
            <a:gd name="connsiteY9" fmla="*/ 159543 h 183356"/>
            <a:gd name="connsiteX10" fmla="*/ 681037 w 1226343"/>
            <a:gd name="connsiteY10" fmla="*/ 178593 h 183356"/>
            <a:gd name="connsiteX11" fmla="*/ 385762 w 1226343"/>
            <a:gd name="connsiteY11" fmla="*/ 180975 h 183356"/>
            <a:gd name="connsiteX12" fmla="*/ 390525 w 1226343"/>
            <a:gd name="connsiteY12" fmla="*/ 159543 h 183356"/>
            <a:gd name="connsiteX13" fmla="*/ 330993 w 1226343"/>
            <a:gd name="connsiteY13" fmla="*/ 157162 h 183356"/>
            <a:gd name="connsiteX14" fmla="*/ 330993 w 1226343"/>
            <a:gd name="connsiteY14" fmla="*/ 180975 h 183356"/>
            <a:gd name="connsiteX15" fmla="*/ 42862 w 1226343"/>
            <a:gd name="connsiteY15" fmla="*/ 183356 h 183356"/>
            <a:gd name="connsiteX16" fmla="*/ 40481 w 1226343"/>
            <a:gd name="connsiteY16" fmla="*/ 157162 h 183356"/>
            <a:gd name="connsiteX17" fmla="*/ 0 w 1226343"/>
            <a:gd name="connsiteY17" fmla="*/ 154781 h 183356"/>
            <a:gd name="connsiteX18" fmla="*/ 4762 w 1226343"/>
            <a:gd name="connsiteY18" fmla="*/ 0 h 1833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1226343" h="183356">
              <a:moveTo>
                <a:pt x="4762" y="0"/>
              </a:moveTo>
              <a:lnTo>
                <a:pt x="1226343" y="0"/>
              </a:lnTo>
              <a:cubicBezTo>
                <a:pt x="1225549" y="57150"/>
                <a:pt x="1224756" y="114300"/>
                <a:pt x="1223962" y="171450"/>
              </a:cubicBezTo>
              <a:lnTo>
                <a:pt x="1083468" y="180975"/>
              </a:lnTo>
              <a:lnTo>
                <a:pt x="1083468" y="159543"/>
              </a:lnTo>
              <a:lnTo>
                <a:pt x="1019175" y="157162"/>
              </a:lnTo>
              <a:lnTo>
                <a:pt x="1019175" y="176212"/>
              </a:lnTo>
              <a:lnTo>
                <a:pt x="735806" y="178593"/>
              </a:lnTo>
              <a:lnTo>
                <a:pt x="735806" y="161925"/>
              </a:lnTo>
              <a:lnTo>
                <a:pt x="681037" y="159543"/>
              </a:lnTo>
              <a:lnTo>
                <a:pt x="681037" y="178593"/>
              </a:lnTo>
              <a:lnTo>
                <a:pt x="385762" y="180975"/>
              </a:lnTo>
              <a:lnTo>
                <a:pt x="390525" y="159543"/>
              </a:lnTo>
              <a:lnTo>
                <a:pt x="330993" y="157162"/>
              </a:lnTo>
              <a:lnTo>
                <a:pt x="330993" y="180975"/>
              </a:lnTo>
              <a:lnTo>
                <a:pt x="42862" y="183356"/>
              </a:lnTo>
              <a:lnTo>
                <a:pt x="40481" y="157162"/>
              </a:lnTo>
              <a:lnTo>
                <a:pt x="0" y="154781"/>
              </a:lnTo>
              <a:lnTo>
                <a:pt x="4762" y="0"/>
              </a:lnTo>
              <a:close/>
            </a:path>
          </a:pathLst>
        </a:custGeom>
        <a:solidFill>
          <a:srgbClr val="FFFF00">
            <a:alpha val="20000"/>
          </a:srgbClr>
        </a:solidFill>
        <a:ln w="127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142875</xdr:colOff>
      <xdr:row>29</xdr:row>
      <xdr:rowOff>190500</xdr:rowOff>
    </xdr:from>
    <xdr:to>
      <xdr:col>20</xdr:col>
      <xdr:colOff>30956</xdr:colOff>
      <xdr:row>32</xdr:row>
      <xdr:rowOff>30956</xdr:rowOff>
    </xdr:to>
    <xdr:sp macro="" textlink="">
      <xdr:nvSpPr>
        <xdr:cNvPr id="70" name="フリーフォーム: 図形 69">
          <a:extLst>
            <a:ext uri="{FF2B5EF4-FFF2-40B4-BE49-F238E27FC236}">
              <a16:creationId xmlns:a16="http://schemas.microsoft.com/office/drawing/2014/main" id="{9638C3B2-F5B2-41A9-B969-006D3DFE1E5F}"/>
            </a:ext>
          </a:extLst>
        </xdr:cNvPr>
        <xdr:cNvSpPr/>
      </xdr:nvSpPr>
      <xdr:spPr>
        <a:xfrm>
          <a:off x="3743325" y="7096125"/>
          <a:ext cx="288131" cy="554831"/>
        </a:xfrm>
        <a:custGeom>
          <a:avLst/>
          <a:gdLst>
            <a:gd name="connsiteX0" fmla="*/ 288131 w 288131"/>
            <a:gd name="connsiteY0" fmla="*/ 554831 h 554831"/>
            <a:gd name="connsiteX1" fmla="*/ 0 w 288131"/>
            <a:gd name="connsiteY1" fmla="*/ 554831 h 554831"/>
            <a:gd name="connsiteX2" fmla="*/ 9525 w 288131"/>
            <a:gd name="connsiteY2" fmla="*/ 0 h 554831"/>
            <a:gd name="connsiteX3" fmla="*/ 285750 w 288131"/>
            <a:gd name="connsiteY3" fmla="*/ 0 h 554831"/>
            <a:gd name="connsiteX4" fmla="*/ 288131 w 288131"/>
            <a:gd name="connsiteY4" fmla="*/ 554831 h 5548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88131" h="554831">
              <a:moveTo>
                <a:pt x="288131" y="554831"/>
              </a:moveTo>
              <a:lnTo>
                <a:pt x="0" y="554831"/>
              </a:lnTo>
              <a:lnTo>
                <a:pt x="9525" y="0"/>
              </a:lnTo>
              <a:lnTo>
                <a:pt x="285750" y="0"/>
              </a:lnTo>
              <a:cubicBezTo>
                <a:pt x="286544" y="184944"/>
                <a:pt x="287337" y="369887"/>
                <a:pt x="288131" y="554831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47625</xdr:colOff>
      <xdr:row>29</xdr:row>
      <xdr:rowOff>180975</xdr:rowOff>
    </xdr:from>
    <xdr:to>
      <xdr:col>22</xdr:col>
      <xdr:colOff>16669</xdr:colOff>
      <xdr:row>32</xdr:row>
      <xdr:rowOff>30956</xdr:rowOff>
    </xdr:to>
    <xdr:sp macro="" textlink="">
      <xdr:nvSpPr>
        <xdr:cNvPr id="71" name="フリーフォーム: 図形 70">
          <a:extLst>
            <a:ext uri="{FF2B5EF4-FFF2-40B4-BE49-F238E27FC236}">
              <a16:creationId xmlns:a16="http://schemas.microsoft.com/office/drawing/2014/main" id="{16B93BA3-ADD3-4346-BECE-B814EBF38072}"/>
            </a:ext>
          </a:extLst>
        </xdr:cNvPr>
        <xdr:cNvSpPr/>
      </xdr:nvSpPr>
      <xdr:spPr>
        <a:xfrm>
          <a:off x="4048125" y="7086600"/>
          <a:ext cx="369094" cy="564356"/>
        </a:xfrm>
        <a:custGeom>
          <a:avLst/>
          <a:gdLst>
            <a:gd name="connsiteX0" fmla="*/ 185738 w 369094"/>
            <a:gd name="connsiteY0" fmla="*/ 561975 h 564356"/>
            <a:gd name="connsiteX1" fmla="*/ 33338 w 369094"/>
            <a:gd name="connsiteY1" fmla="*/ 559594 h 564356"/>
            <a:gd name="connsiteX2" fmla="*/ 30956 w 369094"/>
            <a:gd name="connsiteY2" fmla="*/ 526256 h 564356"/>
            <a:gd name="connsiteX3" fmla="*/ 0 w 369094"/>
            <a:gd name="connsiteY3" fmla="*/ 521494 h 564356"/>
            <a:gd name="connsiteX4" fmla="*/ 2381 w 369094"/>
            <a:gd name="connsiteY4" fmla="*/ 21431 h 564356"/>
            <a:gd name="connsiteX5" fmla="*/ 38100 w 369094"/>
            <a:gd name="connsiteY5" fmla="*/ 26194 h 564356"/>
            <a:gd name="connsiteX6" fmla="*/ 38100 w 369094"/>
            <a:gd name="connsiteY6" fmla="*/ 0 h 564356"/>
            <a:gd name="connsiteX7" fmla="*/ 333375 w 369094"/>
            <a:gd name="connsiteY7" fmla="*/ 2381 h 564356"/>
            <a:gd name="connsiteX8" fmla="*/ 330994 w 369094"/>
            <a:gd name="connsiteY8" fmla="*/ 26194 h 564356"/>
            <a:gd name="connsiteX9" fmla="*/ 369094 w 369094"/>
            <a:gd name="connsiteY9" fmla="*/ 26194 h 564356"/>
            <a:gd name="connsiteX10" fmla="*/ 364331 w 369094"/>
            <a:gd name="connsiteY10" fmla="*/ 528638 h 564356"/>
            <a:gd name="connsiteX11" fmla="*/ 328613 w 369094"/>
            <a:gd name="connsiteY11" fmla="*/ 528638 h 564356"/>
            <a:gd name="connsiteX12" fmla="*/ 328613 w 369094"/>
            <a:gd name="connsiteY12" fmla="*/ 564356 h 564356"/>
            <a:gd name="connsiteX13" fmla="*/ 185738 w 369094"/>
            <a:gd name="connsiteY13" fmla="*/ 561975 h 5643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69094" h="564356">
              <a:moveTo>
                <a:pt x="185738" y="561975"/>
              </a:moveTo>
              <a:lnTo>
                <a:pt x="33338" y="559594"/>
              </a:lnTo>
              <a:lnTo>
                <a:pt x="30956" y="526256"/>
              </a:lnTo>
              <a:lnTo>
                <a:pt x="0" y="521494"/>
              </a:lnTo>
              <a:cubicBezTo>
                <a:pt x="794" y="354806"/>
                <a:pt x="1587" y="188119"/>
                <a:pt x="2381" y="21431"/>
              </a:cubicBezTo>
              <a:lnTo>
                <a:pt x="38100" y="26194"/>
              </a:lnTo>
              <a:lnTo>
                <a:pt x="38100" y="0"/>
              </a:lnTo>
              <a:lnTo>
                <a:pt x="333375" y="2381"/>
              </a:lnTo>
              <a:lnTo>
                <a:pt x="330994" y="26194"/>
              </a:lnTo>
              <a:lnTo>
                <a:pt x="369094" y="26194"/>
              </a:lnTo>
              <a:cubicBezTo>
                <a:pt x="367506" y="193675"/>
                <a:pt x="365919" y="361157"/>
                <a:pt x="364331" y="528638"/>
              </a:cubicBezTo>
              <a:lnTo>
                <a:pt x="328613" y="528638"/>
              </a:lnTo>
              <a:lnTo>
                <a:pt x="328613" y="564356"/>
              </a:lnTo>
              <a:lnTo>
                <a:pt x="185738" y="561975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126206</xdr:colOff>
      <xdr:row>29</xdr:row>
      <xdr:rowOff>178594</xdr:rowOff>
    </xdr:from>
    <xdr:to>
      <xdr:col>32</xdr:col>
      <xdr:colOff>88106</xdr:colOff>
      <xdr:row>32</xdr:row>
      <xdr:rowOff>30956</xdr:rowOff>
    </xdr:to>
    <xdr:sp macro="" textlink="">
      <xdr:nvSpPr>
        <xdr:cNvPr id="72" name="フリーフォーム: 図形 71">
          <a:extLst>
            <a:ext uri="{FF2B5EF4-FFF2-40B4-BE49-F238E27FC236}">
              <a16:creationId xmlns:a16="http://schemas.microsoft.com/office/drawing/2014/main" id="{768C8AC9-838D-43FA-997A-3EA666746E96}"/>
            </a:ext>
          </a:extLst>
        </xdr:cNvPr>
        <xdr:cNvSpPr/>
      </xdr:nvSpPr>
      <xdr:spPr>
        <a:xfrm>
          <a:off x="6126956" y="7084219"/>
          <a:ext cx="361950" cy="566737"/>
        </a:xfrm>
        <a:custGeom>
          <a:avLst/>
          <a:gdLst>
            <a:gd name="connsiteX0" fmla="*/ 145257 w 361950"/>
            <a:gd name="connsiteY0" fmla="*/ 566737 h 566737"/>
            <a:gd name="connsiteX1" fmla="*/ 40482 w 361950"/>
            <a:gd name="connsiteY1" fmla="*/ 564356 h 566737"/>
            <a:gd name="connsiteX2" fmla="*/ 33338 w 361950"/>
            <a:gd name="connsiteY2" fmla="*/ 528637 h 566737"/>
            <a:gd name="connsiteX3" fmla="*/ 0 w 361950"/>
            <a:gd name="connsiteY3" fmla="*/ 528637 h 566737"/>
            <a:gd name="connsiteX4" fmla="*/ 9525 w 361950"/>
            <a:gd name="connsiteY4" fmla="*/ 30956 h 566737"/>
            <a:gd name="connsiteX5" fmla="*/ 35719 w 361950"/>
            <a:gd name="connsiteY5" fmla="*/ 30956 h 566737"/>
            <a:gd name="connsiteX6" fmla="*/ 40482 w 361950"/>
            <a:gd name="connsiteY6" fmla="*/ 0 h 566737"/>
            <a:gd name="connsiteX7" fmla="*/ 330994 w 361950"/>
            <a:gd name="connsiteY7" fmla="*/ 9525 h 566737"/>
            <a:gd name="connsiteX8" fmla="*/ 330994 w 361950"/>
            <a:gd name="connsiteY8" fmla="*/ 30956 h 566737"/>
            <a:gd name="connsiteX9" fmla="*/ 361950 w 361950"/>
            <a:gd name="connsiteY9" fmla="*/ 33337 h 566737"/>
            <a:gd name="connsiteX10" fmla="*/ 359569 w 361950"/>
            <a:gd name="connsiteY10" fmla="*/ 523875 h 566737"/>
            <a:gd name="connsiteX11" fmla="*/ 328613 w 361950"/>
            <a:gd name="connsiteY11" fmla="*/ 526256 h 566737"/>
            <a:gd name="connsiteX12" fmla="*/ 328613 w 361950"/>
            <a:gd name="connsiteY12" fmla="*/ 561975 h 566737"/>
            <a:gd name="connsiteX13" fmla="*/ 145257 w 361950"/>
            <a:gd name="connsiteY13" fmla="*/ 566737 h 5667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361950" h="566737">
              <a:moveTo>
                <a:pt x="145257" y="566737"/>
              </a:moveTo>
              <a:lnTo>
                <a:pt x="40482" y="564356"/>
              </a:lnTo>
              <a:lnTo>
                <a:pt x="33338" y="528637"/>
              </a:lnTo>
              <a:lnTo>
                <a:pt x="0" y="528637"/>
              </a:lnTo>
              <a:lnTo>
                <a:pt x="9525" y="30956"/>
              </a:lnTo>
              <a:lnTo>
                <a:pt x="35719" y="30956"/>
              </a:lnTo>
              <a:lnTo>
                <a:pt x="40482" y="0"/>
              </a:lnTo>
              <a:lnTo>
                <a:pt x="330994" y="9525"/>
              </a:lnTo>
              <a:lnTo>
                <a:pt x="330994" y="30956"/>
              </a:lnTo>
              <a:lnTo>
                <a:pt x="361950" y="33337"/>
              </a:lnTo>
              <a:cubicBezTo>
                <a:pt x="361156" y="196850"/>
                <a:pt x="360363" y="360362"/>
                <a:pt x="359569" y="523875"/>
              </a:cubicBezTo>
              <a:lnTo>
                <a:pt x="328613" y="526256"/>
              </a:lnTo>
              <a:lnTo>
                <a:pt x="328613" y="561975"/>
              </a:lnTo>
              <a:lnTo>
                <a:pt x="145257" y="566737"/>
              </a:lnTo>
              <a:close/>
            </a:path>
          </a:pathLst>
        </a:custGeom>
        <a:solidFill>
          <a:srgbClr val="00B0F0">
            <a:alpha val="20000"/>
          </a:srgbClr>
        </a:solidFill>
        <a:ln w="127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107156</xdr:colOff>
      <xdr:row>29</xdr:row>
      <xdr:rowOff>183356</xdr:rowOff>
    </xdr:from>
    <xdr:to>
      <xdr:col>34</xdr:col>
      <xdr:colOff>0</xdr:colOff>
      <xdr:row>32</xdr:row>
      <xdr:rowOff>33338</xdr:rowOff>
    </xdr:to>
    <xdr:sp macro="" textlink="">
      <xdr:nvSpPr>
        <xdr:cNvPr id="73" name="フリーフォーム: 図形 72">
          <a:extLst>
            <a:ext uri="{FF2B5EF4-FFF2-40B4-BE49-F238E27FC236}">
              <a16:creationId xmlns:a16="http://schemas.microsoft.com/office/drawing/2014/main" id="{99196C1C-8967-4A12-8775-B4AE4C1A4A88}"/>
            </a:ext>
          </a:extLst>
        </xdr:cNvPr>
        <xdr:cNvSpPr/>
      </xdr:nvSpPr>
      <xdr:spPr>
        <a:xfrm>
          <a:off x="6507956" y="7088981"/>
          <a:ext cx="292894" cy="564357"/>
        </a:xfrm>
        <a:custGeom>
          <a:avLst/>
          <a:gdLst>
            <a:gd name="connsiteX0" fmla="*/ 183357 w 292894"/>
            <a:gd name="connsiteY0" fmla="*/ 559594 h 564357"/>
            <a:gd name="connsiteX1" fmla="*/ 0 w 292894"/>
            <a:gd name="connsiteY1" fmla="*/ 564357 h 564357"/>
            <a:gd name="connsiteX2" fmla="*/ 4763 w 292894"/>
            <a:gd name="connsiteY2" fmla="*/ 0 h 564357"/>
            <a:gd name="connsiteX3" fmla="*/ 283369 w 292894"/>
            <a:gd name="connsiteY3" fmla="*/ 2382 h 564357"/>
            <a:gd name="connsiteX4" fmla="*/ 292894 w 292894"/>
            <a:gd name="connsiteY4" fmla="*/ 559594 h 564357"/>
            <a:gd name="connsiteX5" fmla="*/ 183357 w 292894"/>
            <a:gd name="connsiteY5" fmla="*/ 559594 h 5643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92894" h="564357">
              <a:moveTo>
                <a:pt x="183357" y="559594"/>
              </a:moveTo>
              <a:lnTo>
                <a:pt x="0" y="564357"/>
              </a:lnTo>
              <a:cubicBezTo>
                <a:pt x="1588" y="376238"/>
                <a:pt x="3175" y="188119"/>
                <a:pt x="4763" y="0"/>
              </a:cubicBezTo>
              <a:lnTo>
                <a:pt x="283369" y="2382"/>
              </a:lnTo>
              <a:lnTo>
                <a:pt x="292894" y="559594"/>
              </a:lnTo>
              <a:lnTo>
                <a:pt x="183357" y="559594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104775</xdr:colOff>
      <xdr:row>31</xdr:row>
      <xdr:rowOff>231775</xdr:rowOff>
    </xdr:from>
    <xdr:to>
      <xdr:col>38</xdr:col>
      <xdr:colOff>165100</xdr:colOff>
      <xdr:row>32</xdr:row>
      <xdr:rowOff>231775</xdr:rowOff>
    </xdr:to>
    <xdr:sp macro="" textlink="">
      <xdr:nvSpPr>
        <xdr:cNvPr id="74" name="フリーフォーム: 図形 73">
          <a:extLst>
            <a:ext uri="{FF2B5EF4-FFF2-40B4-BE49-F238E27FC236}">
              <a16:creationId xmlns:a16="http://schemas.microsoft.com/office/drawing/2014/main" id="{C2EEA974-9EA8-4184-9972-D08720334CB1}"/>
            </a:ext>
          </a:extLst>
        </xdr:cNvPr>
        <xdr:cNvSpPr/>
      </xdr:nvSpPr>
      <xdr:spPr>
        <a:xfrm>
          <a:off x="3705225" y="7613650"/>
          <a:ext cx="4060825" cy="238125"/>
        </a:xfrm>
        <a:custGeom>
          <a:avLst/>
          <a:gdLst>
            <a:gd name="connsiteX0" fmla="*/ 2066925 w 4060825"/>
            <a:gd name="connsiteY0" fmla="*/ 44450 h 238125"/>
            <a:gd name="connsiteX1" fmla="*/ 4057650 w 4060825"/>
            <a:gd name="connsiteY1" fmla="*/ 31750 h 238125"/>
            <a:gd name="connsiteX2" fmla="*/ 4060825 w 4060825"/>
            <a:gd name="connsiteY2" fmla="*/ 234950 h 238125"/>
            <a:gd name="connsiteX3" fmla="*/ 3838575 w 4060825"/>
            <a:gd name="connsiteY3" fmla="*/ 238125 h 238125"/>
            <a:gd name="connsiteX4" fmla="*/ 3838575 w 4060825"/>
            <a:gd name="connsiteY4" fmla="*/ 196850 h 238125"/>
            <a:gd name="connsiteX5" fmla="*/ 3092450 w 4060825"/>
            <a:gd name="connsiteY5" fmla="*/ 193675 h 238125"/>
            <a:gd name="connsiteX6" fmla="*/ 3092450 w 4060825"/>
            <a:gd name="connsiteY6" fmla="*/ 219075 h 238125"/>
            <a:gd name="connsiteX7" fmla="*/ 2809875 w 4060825"/>
            <a:gd name="connsiteY7" fmla="*/ 225425 h 238125"/>
            <a:gd name="connsiteX8" fmla="*/ 2809875 w 4060825"/>
            <a:gd name="connsiteY8" fmla="*/ 196850 h 238125"/>
            <a:gd name="connsiteX9" fmla="*/ 6350 w 4060825"/>
            <a:gd name="connsiteY9" fmla="*/ 193675 h 238125"/>
            <a:gd name="connsiteX10" fmla="*/ 0 w 4060825"/>
            <a:gd name="connsiteY10" fmla="*/ 38100 h 238125"/>
            <a:gd name="connsiteX11" fmla="*/ 1460500 w 4060825"/>
            <a:gd name="connsiteY11" fmla="*/ 34925 h 238125"/>
            <a:gd name="connsiteX12" fmla="*/ 1460500 w 4060825"/>
            <a:gd name="connsiteY12" fmla="*/ 6350 h 238125"/>
            <a:gd name="connsiteX13" fmla="*/ 1660525 w 4060825"/>
            <a:gd name="connsiteY13" fmla="*/ 0 h 238125"/>
            <a:gd name="connsiteX14" fmla="*/ 1657350 w 4060825"/>
            <a:gd name="connsiteY14" fmla="*/ 34925 h 238125"/>
            <a:gd name="connsiteX15" fmla="*/ 2066925 w 4060825"/>
            <a:gd name="connsiteY15" fmla="*/ 44450 h 2381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</a:cxnLst>
          <a:rect l="l" t="t" r="r" b="b"/>
          <a:pathLst>
            <a:path w="4060825" h="238125">
              <a:moveTo>
                <a:pt x="2066925" y="44450"/>
              </a:moveTo>
              <a:lnTo>
                <a:pt x="4057650" y="31750"/>
              </a:lnTo>
              <a:cubicBezTo>
                <a:pt x="4058708" y="99483"/>
                <a:pt x="4059767" y="167217"/>
                <a:pt x="4060825" y="234950"/>
              </a:cubicBezTo>
              <a:lnTo>
                <a:pt x="3838575" y="238125"/>
              </a:lnTo>
              <a:lnTo>
                <a:pt x="3838575" y="196850"/>
              </a:lnTo>
              <a:lnTo>
                <a:pt x="3092450" y="193675"/>
              </a:lnTo>
              <a:lnTo>
                <a:pt x="3092450" y="219075"/>
              </a:lnTo>
              <a:lnTo>
                <a:pt x="2809875" y="225425"/>
              </a:lnTo>
              <a:lnTo>
                <a:pt x="2809875" y="196850"/>
              </a:lnTo>
              <a:lnTo>
                <a:pt x="6350" y="193675"/>
              </a:lnTo>
              <a:lnTo>
                <a:pt x="0" y="38100"/>
              </a:lnTo>
              <a:lnTo>
                <a:pt x="1460500" y="34925"/>
              </a:lnTo>
              <a:lnTo>
                <a:pt x="1460500" y="6350"/>
              </a:lnTo>
              <a:lnTo>
                <a:pt x="1660525" y="0"/>
              </a:lnTo>
              <a:lnTo>
                <a:pt x="1657350" y="34925"/>
              </a:lnTo>
              <a:lnTo>
                <a:pt x="2066925" y="44450"/>
              </a:ln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100013</xdr:colOff>
      <xdr:row>30</xdr:row>
      <xdr:rowOff>88106</xdr:rowOff>
    </xdr:from>
    <xdr:to>
      <xdr:col>6</xdr:col>
      <xdr:colOff>192881</xdr:colOff>
      <xdr:row>32</xdr:row>
      <xdr:rowOff>21431</xdr:rowOff>
    </xdr:to>
    <xdr:sp macro="" textlink="">
      <xdr:nvSpPr>
        <xdr:cNvPr id="75" name="フリーフォーム: 図形 74">
          <a:extLst>
            <a:ext uri="{FF2B5EF4-FFF2-40B4-BE49-F238E27FC236}">
              <a16:creationId xmlns:a16="http://schemas.microsoft.com/office/drawing/2014/main" id="{0BD07B4F-342B-40DC-8A97-869EBEC4640B}"/>
            </a:ext>
          </a:extLst>
        </xdr:cNvPr>
        <xdr:cNvSpPr/>
      </xdr:nvSpPr>
      <xdr:spPr>
        <a:xfrm>
          <a:off x="1100138" y="7231856"/>
          <a:ext cx="292893" cy="409575"/>
        </a:xfrm>
        <a:custGeom>
          <a:avLst/>
          <a:gdLst>
            <a:gd name="connsiteX0" fmla="*/ 292893 w 292893"/>
            <a:gd name="connsiteY0" fmla="*/ 409575 h 409575"/>
            <a:gd name="connsiteX1" fmla="*/ 0 w 292893"/>
            <a:gd name="connsiteY1" fmla="*/ 404813 h 409575"/>
            <a:gd name="connsiteX2" fmla="*/ 7143 w 292893"/>
            <a:gd name="connsiteY2" fmla="*/ 240507 h 409575"/>
            <a:gd name="connsiteX3" fmla="*/ 145256 w 292893"/>
            <a:gd name="connsiteY3" fmla="*/ 238125 h 409575"/>
            <a:gd name="connsiteX4" fmla="*/ 147637 w 292893"/>
            <a:gd name="connsiteY4" fmla="*/ 26194 h 409575"/>
            <a:gd name="connsiteX5" fmla="*/ 290512 w 292893"/>
            <a:gd name="connsiteY5" fmla="*/ 0 h 409575"/>
            <a:gd name="connsiteX6" fmla="*/ 292893 w 292893"/>
            <a:gd name="connsiteY6" fmla="*/ 409575 h 409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92893" h="409575">
              <a:moveTo>
                <a:pt x="292893" y="409575"/>
              </a:moveTo>
              <a:lnTo>
                <a:pt x="0" y="404813"/>
              </a:lnTo>
              <a:lnTo>
                <a:pt x="7143" y="240507"/>
              </a:lnTo>
              <a:lnTo>
                <a:pt x="145256" y="238125"/>
              </a:lnTo>
              <a:cubicBezTo>
                <a:pt x="146050" y="167481"/>
                <a:pt x="146843" y="96838"/>
                <a:pt x="147637" y="26194"/>
              </a:cubicBezTo>
              <a:lnTo>
                <a:pt x="290512" y="0"/>
              </a:lnTo>
              <a:cubicBezTo>
                <a:pt x="289718" y="135731"/>
                <a:pt x="288925" y="271463"/>
                <a:pt x="292893" y="409575"/>
              </a:cubicBezTo>
              <a:close/>
            </a:path>
          </a:pathLst>
        </a:custGeom>
        <a:solidFill>
          <a:srgbClr val="00B050">
            <a:alpha val="20000"/>
          </a:srgbClr>
        </a:solidFill>
        <a:ln w="127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9DCA8-EEBC-43B3-9206-8936997DC34B}">
  <dimension ref="A1:G7"/>
  <sheetViews>
    <sheetView workbookViewId="0">
      <selection activeCell="B11" sqref="B11"/>
    </sheetView>
  </sheetViews>
  <sheetFormatPr defaultRowHeight="24.95" customHeight="1" x14ac:dyDescent="0.4"/>
  <cols>
    <col min="1" max="1" width="2.625" style="51" customWidth="1"/>
    <col min="2" max="2" width="21.375" style="51" bestFit="1" customWidth="1"/>
    <col min="3" max="3" width="9" style="51"/>
    <col min="4" max="7" width="10.625" style="51" customWidth="1"/>
    <col min="8" max="16384" width="9" style="51"/>
  </cols>
  <sheetData>
    <row r="1" spans="1:7" ht="24.95" customHeight="1" x14ac:dyDescent="0.4">
      <c r="A1" s="48" t="s">
        <v>85</v>
      </c>
      <c r="B1" s="49"/>
      <c r="C1" s="50" t="s">
        <v>90</v>
      </c>
      <c r="D1" s="50" t="s">
        <v>91</v>
      </c>
      <c r="E1" s="50" t="s">
        <v>92</v>
      </c>
      <c r="F1" s="50" t="s">
        <v>93</v>
      </c>
      <c r="G1" s="50" t="s">
        <v>94</v>
      </c>
    </row>
    <row r="2" spans="1:7" ht="24.95" customHeight="1" x14ac:dyDescent="0.4">
      <c r="A2" s="65"/>
      <c r="B2" s="62" t="s">
        <v>86</v>
      </c>
      <c r="C2" s="50" t="s">
        <v>54</v>
      </c>
      <c r="D2" s="55">
        <f>(ROUND('本庁(洗浄ワックス)'!I46,1))</f>
        <v>1519.4</v>
      </c>
      <c r="E2" s="50">
        <v>2</v>
      </c>
      <c r="F2" s="54">
        <f>ROUND(D2*E2,1)</f>
        <v>3038.8</v>
      </c>
      <c r="G2" s="54"/>
    </row>
    <row r="3" spans="1:7" ht="24.95" customHeight="1" x14ac:dyDescent="0.4">
      <c r="A3" s="52"/>
      <c r="B3" s="53" t="s">
        <v>87</v>
      </c>
      <c r="C3" s="50" t="s">
        <v>54</v>
      </c>
      <c r="D3" s="55">
        <f>(ROUND('本庁(ガラス) '!I41,1))</f>
        <v>1575.9</v>
      </c>
      <c r="E3" s="50">
        <v>2</v>
      </c>
      <c r="F3" s="54">
        <f t="shared" ref="F3:F5" si="0">ROUND(D3*E3,1)</f>
        <v>3151.8</v>
      </c>
      <c r="G3" s="54"/>
    </row>
    <row r="4" spans="1:7" ht="24.95" customHeight="1" x14ac:dyDescent="0.4">
      <c r="A4" s="64"/>
      <c r="B4" s="63" t="s">
        <v>88</v>
      </c>
      <c r="C4" s="50" t="s">
        <v>54</v>
      </c>
      <c r="D4" s="55">
        <f>(ROUND('本庁(トイレ・給湯室)'!I20,1))</f>
        <v>311.7</v>
      </c>
      <c r="E4" s="50">
        <v>2</v>
      </c>
      <c r="F4" s="54">
        <f t="shared" si="0"/>
        <v>623.4</v>
      </c>
      <c r="G4" s="54"/>
    </row>
    <row r="5" spans="1:7" ht="24.95" customHeight="1" x14ac:dyDescent="0.4">
      <c r="A5" s="66"/>
      <c r="B5" s="61" t="s">
        <v>89</v>
      </c>
      <c r="C5" s="50" t="s">
        <v>54</v>
      </c>
      <c r="D5" s="55">
        <f>(ROUND('本庁(絨毯)'!I34,1))</f>
        <v>1728.1</v>
      </c>
      <c r="E5" s="50">
        <v>2</v>
      </c>
      <c r="F5" s="55">
        <f t="shared" si="0"/>
        <v>3456.2</v>
      </c>
      <c r="G5" s="54"/>
    </row>
    <row r="7" spans="1:7" ht="24.95" customHeight="1" x14ac:dyDescent="0.4">
      <c r="D7" s="67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FA8B8-1BEA-4A6B-B115-3BFD2EFFFFCF}">
  <dimension ref="A1:M46"/>
  <sheetViews>
    <sheetView view="pageBreakPreview" zoomScaleNormal="100" zoomScaleSheetLayoutView="100" workbookViewId="0">
      <selection activeCell="B11" sqref="B11"/>
    </sheetView>
  </sheetViews>
  <sheetFormatPr defaultRowHeight="18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" customHeight="1" x14ac:dyDescent="0.4">
      <c r="A1" s="41" t="s">
        <v>75</v>
      </c>
      <c r="B1" s="41"/>
      <c r="C1" s="9"/>
      <c r="D1" s="10"/>
      <c r="E1" s="9"/>
      <c r="F1" s="10"/>
      <c r="G1" s="10"/>
      <c r="H1" s="10"/>
      <c r="I1" s="10"/>
      <c r="J1" s="41"/>
    </row>
    <row r="2" spans="1:10" ht="18" customHeight="1" x14ac:dyDescent="0.4">
      <c r="A2" s="68" t="s">
        <v>6</v>
      </c>
      <c r="B2" s="59" t="s">
        <v>103</v>
      </c>
      <c r="C2" s="5">
        <v>2.0499999999999998</v>
      </c>
      <c r="D2" s="6" t="s">
        <v>0</v>
      </c>
      <c r="E2" s="5">
        <v>1.7</v>
      </c>
      <c r="F2" s="6"/>
      <c r="G2" s="6"/>
      <c r="H2" s="6" t="s">
        <v>1</v>
      </c>
      <c r="I2" s="5">
        <f>ROUND(C2*E2,2)</f>
        <v>3.49</v>
      </c>
      <c r="J2" s="7"/>
    </row>
    <row r="3" spans="1:10" ht="18" customHeight="1" x14ac:dyDescent="0.4">
      <c r="A3" s="69"/>
      <c r="B3" s="41"/>
      <c r="C3" s="9">
        <v>2.9</v>
      </c>
      <c r="D3" s="10" t="s">
        <v>0</v>
      </c>
      <c r="E3" s="9">
        <v>1.75</v>
      </c>
      <c r="F3" s="10"/>
      <c r="G3" s="10"/>
      <c r="H3" s="10" t="s">
        <v>1</v>
      </c>
      <c r="I3" s="9">
        <f>ROUND(C3*E3,2)</f>
        <v>5.08</v>
      </c>
      <c r="J3" s="12"/>
    </row>
    <row r="4" spans="1:10" ht="18" customHeight="1" x14ac:dyDescent="0.4">
      <c r="A4" s="69"/>
      <c r="B4" s="41" t="s">
        <v>68</v>
      </c>
      <c r="C4" s="9">
        <v>4.5</v>
      </c>
      <c r="D4" s="10" t="s">
        <v>0</v>
      </c>
      <c r="E4" s="9">
        <v>8.3000000000000007</v>
      </c>
      <c r="F4" s="10"/>
      <c r="G4" s="10"/>
      <c r="H4" s="10" t="s">
        <v>1</v>
      </c>
      <c r="I4" s="9">
        <f t="shared" ref="I4:I19" si="0">ROUND(C4*E4,2)</f>
        <v>37.35</v>
      </c>
      <c r="J4" s="12"/>
    </row>
    <row r="5" spans="1:10" ht="18" customHeight="1" x14ac:dyDescent="0.4">
      <c r="A5" s="69"/>
      <c r="B5" s="41" t="s">
        <v>69</v>
      </c>
      <c r="C5" s="9">
        <v>1.35</v>
      </c>
      <c r="D5" s="10" t="s">
        <v>0</v>
      </c>
      <c r="E5" s="9">
        <v>3.5</v>
      </c>
      <c r="F5" s="10"/>
      <c r="G5" s="10"/>
      <c r="H5" s="10" t="s">
        <v>1</v>
      </c>
      <c r="I5" s="9">
        <f t="shared" si="0"/>
        <v>4.7300000000000004</v>
      </c>
      <c r="J5" s="12"/>
    </row>
    <row r="6" spans="1:10" ht="18" customHeight="1" x14ac:dyDescent="0.4">
      <c r="A6" s="69"/>
      <c r="B6" s="41"/>
      <c r="C6" s="9">
        <v>4.75</v>
      </c>
      <c r="D6" s="10" t="s">
        <v>0</v>
      </c>
      <c r="E6" s="9">
        <v>3.8</v>
      </c>
      <c r="F6" s="10"/>
      <c r="G6" s="10"/>
      <c r="H6" s="10" t="s">
        <v>1</v>
      </c>
      <c r="I6" s="9">
        <f t="shared" si="0"/>
        <v>18.05</v>
      </c>
      <c r="J6" s="12"/>
    </row>
    <row r="7" spans="1:10" ht="18" customHeight="1" x14ac:dyDescent="0.4">
      <c r="A7" s="69"/>
      <c r="B7" s="41" t="s">
        <v>27</v>
      </c>
      <c r="C7" s="9">
        <v>4.5</v>
      </c>
      <c r="D7" s="10" t="s">
        <v>0</v>
      </c>
      <c r="E7" s="9">
        <v>3.45</v>
      </c>
      <c r="F7" s="10"/>
      <c r="G7" s="10"/>
      <c r="H7" s="10" t="s">
        <v>1</v>
      </c>
      <c r="I7" s="9">
        <f t="shared" si="0"/>
        <v>15.53</v>
      </c>
      <c r="J7" s="12"/>
    </row>
    <row r="8" spans="1:10" ht="18" customHeight="1" x14ac:dyDescent="0.4">
      <c r="A8" s="69"/>
      <c r="B8" s="41" t="s">
        <v>104</v>
      </c>
      <c r="C8" s="9">
        <v>4.5</v>
      </c>
      <c r="D8" s="10" t="s">
        <v>0</v>
      </c>
      <c r="E8" s="9">
        <v>4.0999999999999996</v>
      </c>
      <c r="F8" s="10"/>
      <c r="G8" s="10"/>
      <c r="H8" s="10" t="s">
        <v>1</v>
      </c>
      <c r="I8" s="9">
        <f t="shared" si="0"/>
        <v>18.45</v>
      </c>
      <c r="J8" s="12"/>
    </row>
    <row r="9" spans="1:10" ht="18" customHeight="1" x14ac:dyDescent="0.4">
      <c r="A9" s="69"/>
      <c r="B9" s="41"/>
      <c r="C9" s="9">
        <v>2.1</v>
      </c>
      <c r="D9" s="10" t="s">
        <v>0</v>
      </c>
      <c r="E9" s="9">
        <v>1.8</v>
      </c>
      <c r="F9" s="10"/>
      <c r="G9" s="10"/>
      <c r="H9" s="10" t="s">
        <v>1</v>
      </c>
      <c r="I9" s="9">
        <f t="shared" si="0"/>
        <v>3.78</v>
      </c>
      <c r="J9" s="12"/>
    </row>
    <row r="10" spans="1:10" ht="18" customHeight="1" x14ac:dyDescent="0.4">
      <c r="A10" s="69"/>
      <c r="B10" s="41" t="s">
        <v>63</v>
      </c>
      <c r="C10" s="9">
        <v>3.4</v>
      </c>
      <c r="D10" s="10" t="s">
        <v>0</v>
      </c>
      <c r="E10" s="9">
        <v>4.5</v>
      </c>
      <c r="F10" s="10"/>
      <c r="G10" s="10"/>
      <c r="H10" s="10" t="s">
        <v>1</v>
      </c>
      <c r="I10" s="9">
        <f t="shared" si="0"/>
        <v>15.3</v>
      </c>
      <c r="J10" s="12"/>
    </row>
    <row r="11" spans="1:10" ht="18" customHeight="1" x14ac:dyDescent="0.4">
      <c r="A11" s="69"/>
      <c r="B11" s="41" t="s">
        <v>64</v>
      </c>
      <c r="C11" s="9">
        <v>3.4</v>
      </c>
      <c r="D11" s="10" t="s">
        <v>0</v>
      </c>
      <c r="E11" s="9">
        <v>4.1500000000000004</v>
      </c>
      <c r="F11" s="10"/>
      <c r="G11" s="10"/>
      <c r="H11" s="10" t="s">
        <v>1</v>
      </c>
      <c r="I11" s="9">
        <f t="shared" si="0"/>
        <v>14.11</v>
      </c>
      <c r="J11" s="12"/>
    </row>
    <row r="12" spans="1:10" ht="18" customHeight="1" x14ac:dyDescent="0.4">
      <c r="A12" s="69"/>
      <c r="B12" s="41" t="s">
        <v>105</v>
      </c>
      <c r="C12" s="9">
        <v>18</v>
      </c>
      <c r="D12" s="10" t="s">
        <v>0</v>
      </c>
      <c r="E12" s="9">
        <v>10</v>
      </c>
      <c r="F12" s="10"/>
      <c r="G12" s="10"/>
      <c r="H12" s="10" t="s">
        <v>1</v>
      </c>
      <c r="I12" s="9">
        <f t="shared" si="0"/>
        <v>180</v>
      </c>
      <c r="J12" s="12"/>
    </row>
    <row r="13" spans="1:10" ht="18" customHeight="1" x14ac:dyDescent="0.4">
      <c r="A13" s="69"/>
      <c r="B13" s="41" t="s">
        <v>5</v>
      </c>
      <c r="C13" s="9">
        <v>2.7</v>
      </c>
      <c r="D13" s="10" t="s">
        <v>0</v>
      </c>
      <c r="E13" s="9">
        <v>56.25</v>
      </c>
      <c r="F13" s="10"/>
      <c r="G13" s="10"/>
      <c r="H13" s="10" t="s">
        <v>1</v>
      </c>
      <c r="I13" s="9">
        <f t="shared" si="0"/>
        <v>151.88</v>
      </c>
      <c r="J13" s="12"/>
    </row>
    <row r="14" spans="1:10" ht="18" customHeight="1" x14ac:dyDescent="0.4">
      <c r="A14" s="69"/>
      <c r="B14" s="56"/>
      <c r="C14" s="9">
        <v>6</v>
      </c>
      <c r="D14" s="10" t="s">
        <v>0</v>
      </c>
      <c r="E14" s="9">
        <v>7.3</v>
      </c>
      <c r="F14" s="10"/>
      <c r="G14" s="10"/>
      <c r="H14" s="10" t="s">
        <v>1</v>
      </c>
      <c r="I14" s="9">
        <f t="shared" si="0"/>
        <v>43.8</v>
      </c>
      <c r="J14" s="12"/>
    </row>
    <row r="15" spans="1:10" ht="18" customHeight="1" x14ac:dyDescent="0.4">
      <c r="A15" s="69"/>
      <c r="B15" s="41"/>
      <c r="C15" s="9">
        <v>4.25</v>
      </c>
      <c r="D15" s="10" t="s">
        <v>0</v>
      </c>
      <c r="E15" s="9">
        <v>3.75</v>
      </c>
      <c r="F15" s="10"/>
      <c r="G15" s="10"/>
      <c r="H15" s="10" t="s">
        <v>1</v>
      </c>
      <c r="I15" s="9">
        <f t="shared" si="0"/>
        <v>15.94</v>
      </c>
      <c r="J15" s="12"/>
    </row>
    <row r="16" spans="1:10" ht="18" customHeight="1" x14ac:dyDescent="0.4">
      <c r="A16" s="69"/>
      <c r="B16" s="41" t="s">
        <v>107</v>
      </c>
      <c r="C16" s="9">
        <v>0.5</v>
      </c>
      <c r="D16" s="10" t="s">
        <v>0</v>
      </c>
      <c r="E16" s="9">
        <v>1</v>
      </c>
      <c r="F16" s="10" t="s">
        <v>0</v>
      </c>
      <c r="G16" s="9">
        <v>1</v>
      </c>
      <c r="H16" s="10" t="s">
        <v>1</v>
      </c>
      <c r="I16" s="9">
        <f>ROUND(C16*E16,2)*-1</f>
        <v>-0.5</v>
      </c>
      <c r="J16" s="12"/>
    </row>
    <row r="17" spans="1:13" ht="18" customHeight="1" x14ac:dyDescent="0.4">
      <c r="A17" s="69"/>
      <c r="B17" s="41" t="s">
        <v>62</v>
      </c>
      <c r="C17" s="9">
        <v>2.75</v>
      </c>
      <c r="D17" s="10" t="s">
        <v>0</v>
      </c>
      <c r="E17" s="9">
        <v>2.75</v>
      </c>
      <c r="F17" s="10"/>
      <c r="G17" s="10"/>
      <c r="H17" s="10" t="s">
        <v>1</v>
      </c>
      <c r="I17" s="9">
        <f t="shared" si="0"/>
        <v>7.56</v>
      </c>
      <c r="J17" s="12"/>
    </row>
    <row r="18" spans="1:13" ht="18" customHeight="1" x14ac:dyDescent="0.4">
      <c r="A18" s="69"/>
      <c r="B18" s="41"/>
      <c r="C18" s="9">
        <v>1.35</v>
      </c>
      <c r="D18" s="10" t="s">
        <v>0</v>
      </c>
      <c r="E18" s="9">
        <v>5.9</v>
      </c>
      <c r="F18" s="10"/>
      <c r="G18" s="10"/>
      <c r="H18" s="10" t="s">
        <v>1</v>
      </c>
      <c r="I18" s="9">
        <f t="shared" si="0"/>
        <v>7.97</v>
      </c>
      <c r="J18" s="12"/>
    </row>
    <row r="19" spans="1:13" ht="18" customHeight="1" x14ac:dyDescent="0.4">
      <c r="A19" s="69"/>
      <c r="B19" s="41" t="s">
        <v>66</v>
      </c>
      <c r="C19" s="9">
        <v>2.25</v>
      </c>
      <c r="D19" s="10" t="s">
        <v>0</v>
      </c>
      <c r="E19" s="9">
        <v>4.7</v>
      </c>
      <c r="F19" s="10"/>
      <c r="G19" s="10"/>
      <c r="H19" s="10" t="s">
        <v>1</v>
      </c>
      <c r="I19" s="9">
        <f t="shared" si="0"/>
        <v>10.58</v>
      </c>
      <c r="J19" s="12"/>
    </row>
    <row r="20" spans="1:13" ht="18" customHeight="1" x14ac:dyDescent="0.4">
      <c r="A20" s="69"/>
      <c r="B20" s="41"/>
      <c r="C20" s="9">
        <v>2.25</v>
      </c>
      <c r="D20" s="10" t="s">
        <v>0</v>
      </c>
      <c r="E20" s="9">
        <v>7.3</v>
      </c>
      <c r="F20" s="10"/>
      <c r="G20" s="10"/>
      <c r="H20" s="10" t="s">
        <v>1</v>
      </c>
      <c r="I20" s="9">
        <f t="shared" ref="I20" si="1">ROUND(C20*E20,2)</f>
        <v>16.43</v>
      </c>
      <c r="J20" s="12"/>
    </row>
    <row r="21" spans="1:13" ht="18" customHeight="1" x14ac:dyDescent="0.4">
      <c r="A21" s="71"/>
      <c r="B21" s="8" t="s">
        <v>67</v>
      </c>
      <c r="C21" s="9">
        <v>2.25</v>
      </c>
      <c r="D21" s="10" t="s">
        <v>0</v>
      </c>
      <c r="E21" s="9">
        <v>4.7</v>
      </c>
      <c r="F21" s="10"/>
      <c r="G21" s="10"/>
      <c r="H21" s="10" t="s">
        <v>1</v>
      </c>
      <c r="I21" s="9">
        <f>ROUND(C21*E21,2)</f>
        <v>10.58</v>
      </c>
      <c r="J21" s="12"/>
    </row>
    <row r="22" spans="1:13" ht="18" customHeight="1" x14ac:dyDescent="0.4">
      <c r="A22" s="70"/>
      <c r="B22" s="57"/>
      <c r="C22" s="14">
        <v>2.25</v>
      </c>
      <c r="D22" s="15" t="s">
        <v>0</v>
      </c>
      <c r="E22" s="14">
        <v>7.3</v>
      </c>
      <c r="F22" s="15"/>
      <c r="G22" s="15"/>
      <c r="H22" s="15" t="s">
        <v>1</v>
      </c>
      <c r="I22" s="14">
        <f>ROUND(C22*E22,2)</f>
        <v>16.43</v>
      </c>
      <c r="J22" s="16"/>
      <c r="M22" s="60"/>
    </row>
    <row r="23" spans="1:13" ht="18" customHeight="1" x14ac:dyDescent="0.4">
      <c r="A23" s="17"/>
      <c r="B23" s="18" t="s">
        <v>14</v>
      </c>
      <c r="C23" s="19"/>
      <c r="D23" s="20"/>
      <c r="E23" s="19"/>
      <c r="F23" s="20"/>
      <c r="G23" s="20"/>
      <c r="H23" s="20"/>
      <c r="I23" s="19">
        <f>SUM(I2:I22)</f>
        <v>596.54</v>
      </c>
      <c r="J23" s="21"/>
    </row>
    <row r="24" spans="1:13" ht="18" customHeight="1" x14ac:dyDescent="0.4">
      <c r="A24" s="68" t="s">
        <v>7</v>
      </c>
      <c r="B24" s="23" t="s">
        <v>65</v>
      </c>
      <c r="C24" s="22">
        <v>4.5</v>
      </c>
      <c r="D24" s="6" t="s">
        <v>0</v>
      </c>
      <c r="E24" s="5">
        <v>10</v>
      </c>
      <c r="F24" s="6"/>
      <c r="G24" s="6"/>
      <c r="H24" s="6" t="s">
        <v>1</v>
      </c>
      <c r="I24" s="9">
        <f>ROUND(C24*E24,2)</f>
        <v>45</v>
      </c>
      <c r="J24" s="24"/>
    </row>
    <row r="25" spans="1:13" ht="18" customHeight="1" x14ac:dyDescent="0.4">
      <c r="A25" s="69"/>
      <c r="B25" s="25" t="s">
        <v>10</v>
      </c>
      <c r="C25" s="9">
        <v>4.5</v>
      </c>
      <c r="D25" s="10" t="s">
        <v>0</v>
      </c>
      <c r="E25" s="9">
        <v>7.3</v>
      </c>
      <c r="F25" s="10"/>
      <c r="G25" s="10"/>
      <c r="H25" s="10" t="s">
        <v>1</v>
      </c>
      <c r="I25" s="9">
        <f>ROUND(C25*E25,2)</f>
        <v>32.85</v>
      </c>
      <c r="J25" s="26"/>
    </row>
    <row r="26" spans="1:13" ht="18" customHeight="1" x14ac:dyDescent="0.4">
      <c r="A26" s="69"/>
      <c r="B26" s="25" t="s">
        <v>106</v>
      </c>
      <c r="C26" s="9">
        <v>9</v>
      </c>
      <c r="D26" s="10" t="s">
        <v>0</v>
      </c>
      <c r="E26" s="9">
        <v>7.3</v>
      </c>
      <c r="F26" s="10"/>
      <c r="G26" s="10"/>
      <c r="H26" s="10" t="s">
        <v>1</v>
      </c>
      <c r="I26" s="9">
        <f t="shared" ref="I26:I29" si="2">ROUND(C26*E26,2)</f>
        <v>65.7</v>
      </c>
      <c r="J26" s="26"/>
    </row>
    <row r="27" spans="1:13" ht="18" customHeight="1" x14ac:dyDescent="0.4">
      <c r="A27" s="69"/>
      <c r="B27" s="25" t="s">
        <v>83</v>
      </c>
      <c r="C27" s="9">
        <v>4.5</v>
      </c>
      <c r="D27" s="10" t="s">
        <v>0</v>
      </c>
      <c r="E27" s="9">
        <v>7.3</v>
      </c>
      <c r="F27" s="10"/>
      <c r="G27" s="10"/>
      <c r="H27" s="10" t="s">
        <v>1</v>
      </c>
      <c r="I27" s="9">
        <f t="shared" si="2"/>
        <v>32.85</v>
      </c>
      <c r="J27" s="26"/>
    </row>
    <row r="28" spans="1:13" ht="18" customHeight="1" x14ac:dyDescent="0.4">
      <c r="A28" s="69"/>
      <c r="B28" s="25" t="s">
        <v>5</v>
      </c>
      <c r="C28" s="9">
        <v>2.7</v>
      </c>
      <c r="D28" s="10" t="s">
        <v>0</v>
      </c>
      <c r="E28" s="9">
        <v>63</v>
      </c>
      <c r="F28" s="10"/>
      <c r="G28" s="10"/>
      <c r="H28" s="10" t="s">
        <v>1</v>
      </c>
      <c r="I28" s="9">
        <f t="shared" si="2"/>
        <v>170.1</v>
      </c>
      <c r="J28" s="26"/>
    </row>
    <row r="29" spans="1:13" ht="18" customHeight="1" x14ac:dyDescent="0.4">
      <c r="A29" s="69"/>
      <c r="B29" s="8" t="s">
        <v>70</v>
      </c>
      <c r="C29" s="9">
        <v>4.5</v>
      </c>
      <c r="D29" s="10" t="s">
        <v>0</v>
      </c>
      <c r="E29" s="9">
        <v>7.3</v>
      </c>
      <c r="F29" s="10"/>
      <c r="G29" s="10"/>
      <c r="H29" s="10" t="s">
        <v>1</v>
      </c>
      <c r="I29" s="9">
        <f t="shared" si="2"/>
        <v>32.85</v>
      </c>
      <c r="J29" s="12"/>
    </row>
    <row r="30" spans="1:13" ht="18" customHeight="1" x14ac:dyDescent="0.4">
      <c r="A30" s="70"/>
      <c r="B30" s="13" t="s">
        <v>71</v>
      </c>
      <c r="C30" s="14">
        <v>4.5</v>
      </c>
      <c r="D30" s="15" t="s">
        <v>0</v>
      </c>
      <c r="E30" s="14">
        <v>7.3</v>
      </c>
      <c r="F30" s="15"/>
      <c r="G30" s="15"/>
      <c r="H30" s="15" t="s">
        <v>1</v>
      </c>
      <c r="I30" s="14">
        <f>ROUND(C30*E30,2)</f>
        <v>32.85</v>
      </c>
      <c r="J30" s="16"/>
    </row>
    <row r="31" spans="1:13" ht="18" customHeight="1" x14ac:dyDescent="0.4">
      <c r="A31" s="27"/>
      <c r="B31" s="18" t="s">
        <v>14</v>
      </c>
      <c r="C31" s="28"/>
      <c r="D31" s="29"/>
      <c r="E31" s="28"/>
      <c r="F31" s="29"/>
      <c r="G31" s="29"/>
      <c r="H31" s="29"/>
      <c r="I31" s="19">
        <f>SUM(I24:I30)</f>
        <v>412.20000000000005</v>
      </c>
      <c r="J31" s="30"/>
    </row>
    <row r="32" spans="1:13" ht="18" customHeight="1" x14ac:dyDescent="0.4">
      <c r="A32" s="68" t="s">
        <v>8</v>
      </c>
      <c r="B32" s="31" t="s">
        <v>4</v>
      </c>
      <c r="C32" s="22">
        <v>4.5</v>
      </c>
      <c r="D32" s="6" t="s">
        <v>0</v>
      </c>
      <c r="E32" s="5">
        <v>7.3</v>
      </c>
      <c r="F32" s="6"/>
      <c r="G32" s="6"/>
      <c r="H32" s="6" t="s">
        <v>1</v>
      </c>
      <c r="I32" s="9">
        <f>ROUND(C32*E32,2)</f>
        <v>32.85</v>
      </c>
      <c r="J32" s="24"/>
    </row>
    <row r="33" spans="1:10" ht="18" customHeight="1" x14ac:dyDescent="0.4">
      <c r="A33" s="69"/>
      <c r="B33" s="32" t="s">
        <v>5</v>
      </c>
      <c r="C33" s="9">
        <v>2.7</v>
      </c>
      <c r="D33" s="10" t="s">
        <v>0</v>
      </c>
      <c r="E33" s="9">
        <v>72</v>
      </c>
      <c r="F33" s="10"/>
      <c r="G33" s="10"/>
      <c r="H33" s="10" t="s">
        <v>1</v>
      </c>
      <c r="I33" s="9">
        <f t="shared" ref="I33:I34" si="3">ROUND(C33*E33,2)</f>
        <v>194.4</v>
      </c>
      <c r="J33" s="26"/>
    </row>
    <row r="34" spans="1:10" ht="18" customHeight="1" x14ac:dyDescent="0.4">
      <c r="A34" s="69"/>
      <c r="B34" s="8" t="s">
        <v>70</v>
      </c>
      <c r="C34" s="9">
        <v>4.5</v>
      </c>
      <c r="D34" s="10" t="s">
        <v>0</v>
      </c>
      <c r="E34" s="9">
        <v>7.3</v>
      </c>
      <c r="F34" s="10"/>
      <c r="G34" s="10"/>
      <c r="H34" s="10" t="s">
        <v>1</v>
      </c>
      <c r="I34" s="9">
        <f t="shared" si="3"/>
        <v>32.85</v>
      </c>
      <c r="J34" s="26"/>
    </row>
    <row r="35" spans="1:10" ht="18" customHeight="1" x14ac:dyDescent="0.4">
      <c r="A35" s="70"/>
      <c r="B35" s="13" t="s">
        <v>72</v>
      </c>
      <c r="C35" s="14">
        <v>4.5</v>
      </c>
      <c r="D35" s="15" t="s">
        <v>0</v>
      </c>
      <c r="E35" s="14">
        <v>7.3</v>
      </c>
      <c r="F35" s="15"/>
      <c r="G35" s="15"/>
      <c r="H35" s="15" t="s">
        <v>1</v>
      </c>
      <c r="I35" s="14">
        <f>ROUND(C35*E35,2)</f>
        <v>32.85</v>
      </c>
      <c r="J35" s="33"/>
    </row>
    <row r="36" spans="1:10" ht="18" customHeight="1" x14ac:dyDescent="0.4">
      <c r="A36" s="27"/>
      <c r="B36" s="18" t="s">
        <v>14</v>
      </c>
      <c r="C36" s="19"/>
      <c r="D36" s="20"/>
      <c r="E36" s="19"/>
      <c r="F36" s="20"/>
      <c r="G36" s="20"/>
      <c r="H36" s="20"/>
      <c r="I36" s="19">
        <f>SUM(I32:I35)</f>
        <v>292.95000000000005</v>
      </c>
      <c r="J36" s="30"/>
    </row>
    <row r="37" spans="1:10" ht="18" customHeight="1" x14ac:dyDescent="0.4">
      <c r="A37" s="72" t="s">
        <v>108</v>
      </c>
      <c r="B37" s="23" t="s">
        <v>73</v>
      </c>
      <c r="C37" s="5">
        <v>2.7</v>
      </c>
      <c r="D37" s="6" t="s">
        <v>0</v>
      </c>
      <c r="E37" s="5">
        <v>2.7</v>
      </c>
      <c r="F37" s="6"/>
      <c r="G37" s="6"/>
      <c r="H37" s="6" t="s">
        <v>1</v>
      </c>
      <c r="I37" s="5">
        <f>ROUND(C37*E37,2)</f>
        <v>7.29</v>
      </c>
      <c r="J37" s="24"/>
    </row>
    <row r="38" spans="1:10" ht="18" customHeight="1" x14ac:dyDescent="0.4">
      <c r="A38" s="73"/>
      <c r="B38" s="25" t="s">
        <v>5</v>
      </c>
      <c r="C38" s="9">
        <v>2.7</v>
      </c>
      <c r="D38" s="10" t="s">
        <v>0</v>
      </c>
      <c r="E38" s="9">
        <v>49.5</v>
      </c>
      <c r="F38" s="10"/>
      <c r="G38" s="10"/>
      <c r="H38" s="10" t="s">
        <v>1</v>
      </c>
      <c r="I38" s="9">
        <f t="shared" ref="I38:I41" si="4">ROUND(C38*E38,2)</f>
        <v>133.65</v>
      </c>
      <c r="J38" s="26"/>
    </row>
    <row r="39" spans="1:10" ht="18" customHeight="1" x14ac:dyDescent="0.4">
      <c r="A39" s="73"/>
      <c r="B39" s="41" t="s">
        <v>70</v>
      </c>
      <c r="C39" s="9">
        <v>2.25</v>
      </c>
      <c r="D39" s="10" t="s">
        <v>0</v>
      </c>
      <c r="E39" s="9">
        <v>7.3</v>
      </c>
      <c r="F39" s="10"/>
      <c r="G39" s="10"/>
      <c r="H39" s="10" t="s">
        <v>1</v>
      </c>
      <c r="I39" s="9">
        <f t="shared" si="4"/>
        <v>16.43</v>
      </c>
      <c r="J39" s="26"/>
    </row>
    <row r="40" spans="1:10" ht="18" customHeight="1" x14ac:dyDescent="0.4">
      <c r="A40" s="73"/>
      <c r="B40" s="41"/>
      <c r="C40" s="9">
        <v>2.25</v>
      </c>
      <c r="D40" s="10" t="s">
        <v>0</v>
      </c>
      <c r="E40" s="9">
        <v>3.4</v>
      </c>
      <c r="F40" s="10"/>
      <c r="G40" s="10"/>
      <c r="H40" s="10" t="s">
        <v>1</v>
      </c>
      <c r="I40" s="9">
        <f t="shared" ref="I40" si="5">ROUND(C40*E40,2)</f>
        <v>7.65</v>
      </c>
      <c r="J40" s="26"/>
    </row>
    <row r="41" spans="1:10" ht="18" customHeight="1" x14ac:dyDescent="0.4">
      <c r="A41" s="73"/>
      <c r="B41" s="41" t="s">
        <v>74</v>
      </c>
      <c r="C41" s="9">
        <v>4.5</v>
      </c>
      <c r="D41" s="10" t="s">
        <v>0</v>
      </c>
      <c r="E41" s="9">
        <v>7.3</v>
      </c>
      <c r="F41" s="10"/>
      <c r="G41" s="10"/>
      <c r="H41" s="10" t="s">
        <v>1</v>
      </c>
      <c r="I41" s="9">
        <f t="shared" si="4"/>
        <v>32.85</v>
      </c>
      <c r="J41" s="26"/>
    </row>
    <row r="42" spans="1:10" ht="18" customHeight="1" x14ac:dyDescent="0.4">
      <c r="A42" s="73"/>
      <c r="B42" s="8" t="s">
        <v>109</v>
      </c>
      <c r="C42" s="9">
        <v>2.25</v>
      </c>
      <c r="D42" s="10" t="s">
        <v>0</v>
      </c>
      <c r="E42" s="9">
        <v>7.3</v>
      </c>
      <c r="F42" s="10"/>
      <c r="G42" s="10"/>
      <c r="H42" s="10" t="s">
        <v>1</v>
      </c>
      <c r="I42" s="9">
        <f t="shared" ref="I42:I43" si="6">ROUND(C42*E42,2)</f>
        <v>16.43</v>
      </c>
      <c r="J42" s="26"/>
    </row>
    <row r="43" spans="1:10" ht="18" customHeight="1" x14ac:dyDescent="0.4">
      <c r="A43" s="74"/>
      <c r="B43" s="13" t="s">
        <v>109</v>
      </c>
      <c r="C43" s="14">
        <v>2.25</v>
      </c>
      <c r="D43" s="15" t="s">
        <v>0</v>
      </c>
      <c r="E43" s="14">
        <v>1.5</v>
      </c>
      <c r="F43" s="15"/>
      <c r="G43" s="15"/>
      <c r="H43" s="15" t="s">
        <v>1</v>
      </c>
      <c r="I43" s="14">
        <f t="shared" si="6"/>
        <v>3.38</v>
      </c>
      <c r="J43" s="33"/>
    </row>
    <row r="44" spans="1:10" ht="18" customHeight="1" x14ac:dyDescent="0.4">
      <c r="A44" s="27"/>
      <c r="B44" s="18" t="s">
        <v>14</v>
      </c>
      <c r="C44" s="19"/>
      <c r="D44" s="20"/>
      <c r="E44" s="19"/>
      <c r="F44" s="20"/>
      <c r="G44" s="20"/>
      <c r="H44" s="20"/>
      <c r="I44" s="19">
        <f>SUM(I37:I43)</f>
        <v>217.68</v>
      </c>
      <c r="J44" s="30"/>
    </row>
    <row r="45" spans="1:10" ht="18" customHeight="1" x14ac:dyDescent="0.4">
      <c r="A45" s="25"/>
      <c r="B45" s="25" t="s">
        <v>15</v>
      </c>
      <c r="C45" s="9">
        <f>I23</f>
        <v>596.54</v>
      </c>
      <c r="D45" s="10" t="s">
        <v>17</v>
      </c>
      <c r="E45" s="9">
        <f>I31</f>
        <v>412.20000000000005</v>
      </c>
      <c r="F45" s="9" t="s">
        <v>17</v>
      </c>
      <c r="G45" s="9">
        <f>I36</f>
        <v>292.95000000000005</v>
      </c>
      <c r="H45" s="10"/>
      <c r="I45" s="11"/>
      <c r="J45" s="25"/>
    </row>
    <row r="46" spans="1:10" ht="18" customHeight="1" x14ac:dyDescent="0.4">
      <c r="A46" s="25"/>
      <c r="B46" s="10" t="s">
        <v>17</v>
      </c>
      <c r="C46" s="9">
        <f>I44</f>
        <v>217.68</v>
      </c>
      <c r="D46" s="10"/>
      <c r="E46" s="9"/>
      <c r="F46" s="10"/>
      <c r="G46" s="10"/>
      <c r="H46" s="10" t="s">
        <v>1</v>
      </c>
      <c r="I46" s="9">
        <f>SUM(C45:G46)</f>
        <v>1519.3700000000001</v>
      </c>
      <c r="J46" s="25" t="s">
        <v>54</v>
      </c>
    </row>
  </sheetData>
  <mergeCells count="4">
    <mergeCell ref="A32:A35"/>
    <mergeCell ref="A24:A30"/>
    <mergeCell ref="A2:A22"/>
    <mergeCell ref="A37:A4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22009-13E8-4610-BCA8-7ACCE60DD6AF}">
  <dimension ref="A1:J41"/>
  <sheetViews>
    <sheetView view="pageBreakPreview" zoomScaleNormal="100" zoomScaleSheetLayoutView="100" workbookViewId="0">
      <selection activeCell="B11" sqref="B11"/>
    </sheetView>
  </sheetViews>
  <sheetFormatPr defaultRowHeight="18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" customHeight="1" x14ac:dyDescent="0.4">
      <c r="A1" s="1" t="s">
        <v>84</v>
      </c>
    </row>
    <row r="2" spans="1:10" ht="18" customHeight="1" x14ac:dyDescent="0.4">
      <c r="A2" s="72" t="s">
        <v>80</v>
      </c>
      <c r="B2" s="4" t="s">
        <v>11</v>
      </c>
      <c r="C2" s="5">
        <v>3.75</v>
      </c>
      <c r="D2" s="6" t="s">
        <v>0</v>
      </c>
      <c r="E2" s="5">
        <v>1.9</v>
      </c>
      <c r="F2" s="6" t="s">
        <v>0</v>
      </c>
      <c r="G2" s="6">
        <v>61</v>
      </c>
      <c r="H2" s="6" t="s">
        <v>1</v>
      </c>
      <c r="I2" s="5">
        <f>ROUND(C2*E2*G2,2)</f>
        <v>434.63</v>
      </c>
      <c r="J2" s="7"/>
    </row>
    <row r="3" spans="1:10" ht="18" customHeight="1" x14ac:dyDescent="0.4">
      <c r="A3" s="73"/>
      <c r="B3" s="8" t="s">
        <v>18</v>
      </c>
      <c r="C3" s="9">
        <v>2.0499999999999998</v>
      </c>
      <c r="D3" s="10" t="s">
        <v>0</v>
      </c>
      <c r="E3" s="9">
        <v>2</v>
      </c>
      <c r="F3" s="10" t="s">
        <v>0</v>
      </c>
      <c r="G3" s="10">
        <v>2</v>
      </c>
      <c r="H3" s="10" t="s">
        <v>1</v>
      </c>
      <c r="I3" s="9">
        <f t="shared" ref="I3:I4" si="0">ROUND(C3*E3*G3,2)</f>
        <v>8.1999999999999993</v>
      </c>
      <c r="J3" s="34" t="s">
        <v>22</v>
      </c>
    </row>
    <row r="4" spans="1:10" ht="18" customHeight="1" x14ac:dyDescent="0.4">
      <c r="A4" s="73"/>
      <c r="B4" s="8" t="s">
        <v>9</v>
      </c>
      <c r="C4" s="9">
        <v>2.7</v>
      </c>
      <c r="D4" s="10" t="s">
        <v>0</v>
      </c>
      <c r="E4" s="9">
        <v>2.7</v>
      </c>
      <c r="F4" s="10" t="s">
        <v>0</v>
      </c>
      <c r="G4" s="10">
        <v>2</v>
      </c>
      <c r="H4" s="10" t="s">
        <v>1</v>
      </c>
      <c r="I4" s="9">
        <f t="shared" si="0"/>
        <v>14.58</v>
      </c>
      <c r="J4" s="12"/>
    </row>
    <row r="5" spans="1:10" ht="18" customHeight="1" x14ac:dyDescent="0.4">
      <c r="A5" s="73"/>
      <c r="B5" s="8"/>
      <c r="C5" s="9">
        <v>4.5999999999999996</v>
      </c>
      <c r="D5" s="10" t="s">
        <v>0</v>
      </c>
      <c r="E5" s="9">
        <v>2.7</v>
      </c>
      <c r="F5" s="10"/>
      <c r="G5" s="10"/>
      <c r="H5" s="10" t="s">
        <v>1</v>
      </c>
      <c r="I5" s="9">
        <f>ROUND(C5*E5,2)</f>
        <v>12.42</v>
      </c>
      <c r="J5" s="12"/>
    </row>
    <row r="6" spans="1:10" ht="18" customHeight="1" x14ac:dyDescent="0.4">
      <c r="A6" s="74"/>
      <c r="B6" s="13"/>
      <c r="C6" s="14">
        <v>3.7</v>
      </c>
      <c r="D6" s="15" t="s">
        <v>0</v>
      </c>
      <c r="E6" s="14">
        <v>1.9</v>
      </c>
      <c r="F6" s="15"/>
      <c r="G6" s="15"/>
      <c r="H6" s="15" t="s">
        <v>1</v>
      </c>
      <c r="I6" s="9">
        <f>ROUND(C6*E6,2)</f>
        <v>7.03</v>
      </c>
      <c r="J6" s="16"/>
    </row>
    <row r="7" spans="1:10" ht="18" customHeight="1" x14ac:dyDescent="0.4">
      <c r="A7" s="35"/>
      <c r="B7" s="36" t="s">
        <v>16</v>
      </c>
      <c r="C7" s="37"/>
      <c r="D7" s="38"/>
      <c r="E7" s="37"/>
      <c r="F7" s="38"/>
      <c r="G7" s="38"/>
      <c r="H7" s="38"/>
      <c r="I7" s="37">
        <f>SUM(I2:I6)</f>
        <v>476.85999999999996</v>
      </c>
      <c r="J7" s="39"/>
    </row>
    <row r="8" spans="1:10" ht="18" customHeight="1" x14ac:dyDescent="0.4">
      <c r="A8" s="17"/>
      <c r="B8" s="18" t="s">
        <v>14</v>
      </c>
      <c r="C8" s="19">
        <f>I7</f>
        <v>476.85999999999996</v>
      </c>
      <c r="D8" s="40" t="s">
        <v>0</v>
      </c>
      <c r="E8" s="47">
        <v>2</v>
      </c>
      <c r="F8" s="40"/>
      <c r="G8" s="40"/>
      <c r="H8" s="40" t="s">
        <v>1</v>
      </c>
      <c r="I8" s="58">
        <f>ROUND(C8*E8,2)</f>
        <v>953.72</v>
      </c>
      <c r="J8" s="21"/>
    </row>
    <row r="9" spans="1:10" ht="18" customHeight="1" x14ac:dyDescent="0.4">
      <c r="A9" s="75" t="s">
        <v>78</v>
      </c>
      <c r="B9" s="31" t="s">
        <v>5</v>
      </c>
      <c r="C9" s="22">
        <v>3.25</v>
      </c>
      <c r="D9" s="6" t="s">
        <v>0</v>
      </c>
      <c r="E9" s="5">
        <v>1.35</v>
      </c>
      <c r="F9" s="6" t="s">
        <v>0</v>
      </c>
      <c r="G9" s="6">
        <v>7</v>
      </c>
      <c r="H9" s="6" t="s">
        <v>1</v>
      </c>
      <c r="I9" s="5">
        <f>ROUND(C9*E9*G9,2)</f>
        <v>30.71</v>
      </c>
      <c r="J9" s="24"/>
    </row>
    <row r="10" spans="1:10" ht="18" customHeight="1" x14ac:dyDescent="0.4">
      <c r="A10" s="76"/>
      <c r="B10" s="32"/>
      <c r="C10" s="9">
        <v>3.75</v>
      </c>
      <c r="D10" s="10" t="s">
        <v>0</v>
      </c>
      <c r="E10" s="9">
        <v>1.55</v>
      </c>
      <c r="F10" s="10" t="s">
        <v>0</v>
      </c>
      <c r="G10" s="10">
        <v>28</v>
      </c>
      <c r="H10" s="10" t="s">
        <v>1</v>
      </c>
      <c r="I10" s="9">
        <f t="shared" ref="I10:I17" si="1">ROUND(C10*E10*G10,2)</f>
        <v>162.75</v>
      </c>
      <c r="J10" s="26"/>
    </row>
    <row r="11" spans="1:10" ht="18" customHeight="1" x14ac:dyDescent="0.4">
      <c r="A11" s="76"/>
      <c r="B11" s="32"/>
      <c r="C11" s="9">
        <v>1.85</v>
      </c>
      <c r="D11" s="10" t="s">
        <v>0</v>
      </c>
      <c r="E11" s="9">
        <v>1.55</v>
      </c>
      <c r="F11" s="10" t="s">
        <v>0</v>
      </c>
      <c r="G11" s="10">
        <v>4</v>
      </c>
      <c r="H11" s="10" t="s">
        <v>1</v>
      </c>
      <c r="I11" s="9">
        <f t="shared" si="1"/>
        <v>11.47</v>
      </c>
      <c r="J11" s="26"/>
    </row>
    <row r="12" spans="1:10" ht="18" customHeight="1" x14ac:dyDescent="0.4">
      <c r="A12" s="76"/>
      <c r="B12" s="32" t="s">
        <v>2</v>
      </c>
      <c r="C12" s="9">
        <v>2.5</v>
      </c>
      <c r="D12" s="10" t="s">
        <v>0</v>
      </c>
      <c r="E12" s="9">
        <v>1.05</v>
      </c>
      <c r="F12" s="10" t="s">
        <v>0</v>
      </c>
      <c r="G12" s="10">
        <v>7</v>
      </c>
      <c r="H12" s="10" t="s">
        <v>1</v>
      </c>
      <c r="I12" s="9">
        <f t="shared" si="1"/>
        <v>18.38</v>
      </c>
      <c r="J12" s="26"/>
    </row>
    <row r="13" spans="1:10" ht="18" customHeight="1" x14ac:dyDescent="0.4">
      <c r="A13" s="76"/>
      <c r="B13" s="32" t="s">
        <v>23</v>
      </c>
      <c r="C13" s="9">
        <v>3.75</v>
      </c>
      <c r="D13" s="10" t="s">
        <v>0</v>
      </c>
      <c r="E13" s="9">
        <v>1.6</v>
      </c>
      <c r="F13" s="10" t="s">
        <v>0</v>
      </c>
      <c r="G13" s="10">
        <v>2</v>
      </c>
      <c r="H13" s="10" t="s">
        <v>1</v>
      </c>
      <c r="I13" s="9">
        <f t="shared" si="1"/>
        <v>12</v>
      </c>
      <c r="J13" s="26"/>
    </row>
    <row r="14" spans="1:10" ht="18" customHeight="1" x14ac:dyDescent="0.4">
      <c r="A14" s="76"/>
      <c r="B14" s="32"/>
      <c r="C14" s="9">
        <v>3.75</v>
      </c>
      <c r="D14" s="10" t="s">
        <v>0</v>
      </c>
      <c r="E14" s="9">
        <v>2.6</v>
      </c>
      <c r="F14" s="10" t="s">
        <v>0</v>
      </c>
      <c r="G14" s="10">
        <v>2</v>
      </c>
      <c r="H14" s="10" t="s">
        <v>1</v>
      </c>
      <c r="I14" s="9">
        <f t="shared" si="1"/>
        <v>19.5</v>
      </c>
      <c r="J14" s="26"/>
    </row>
    <row r="15" spans="1:10" ht="18" customHeight="1" x14ac:dyDescent="0.4">
      <c r="A15" s="76"/>
      <c r="B15" s="32" t="s">
        <v>3</v>
      </c>
      <c r="C15" s="9">
        <v>1.2</v>
      </c>
      <c r="D15" s="10" t="s">
        <v>0</v>
      </c>
      <c r="E15" s="9">
        <v>0.8</v>
      </c>
      <c r="F15" s="10"/>
      <c r="G15" s="10"/>
      <c r="H15" s="10" t="s">
        <v>1</v>
      </c>
      <c r="I15" s="9">
        <f>ROUND(C15*E15,2)</f>
        <v>0.96</v>
      </c>
      <c r="J15" s="26"/>
    </row>
    <row r="16" spans="1:10" ht="18" customHeight="1" x14ac:dyDescent="0.4">
      <c r="A16" s="76"/>
      <c r="B16" s="32" t="s">
        <v>19</v>
      </c>
      <c r="C16" s="9">
        <v>1</v>
      </c>
      <c r="D16" s="10" t="s">
        <v>0</v>
      </c>
      <c r="E16" s="9">
        <v>1.05</v>
      </c>
      <c r="F16" s="10" t="s">
        <v>0</v>
      </c>
      <c r="G16" s="10">
        <v>4</v>
      </c>
      <c r="H16" s="10" t="s">
        <v>1</v>
      </c>
      <c r="I16" s="9">
        <f t="shared" si="1"/>
        <v>4.2</v>
      </c>
      <c r="J16" s="26"/>
    </row>
    <row r="17" spans="1:10" ht="18" customHeight="1" x14ac:dyDescent="0.4">
      <c r="A17" s="76"/>
      <c r="B17" s="32" t="s">
        <v>20</v>
      </c>
      <c r="C17" s="9">
        <v>2.5499999999999998</v>
      </c>
      <c r="D17" s="10" t="s">
        <v>0</v>
      </c>
      <c r="E17" s="9">
        <v>1.05</v>
      </c>
      <c r="F17" s="10" t="s">
        <v>0</v>
      </c>
      <c r="G17" s="10">
        <v>6</v>
      </c>
      <c r="H17" s="10" t="s">
        <v>1</v>
      </c>
      <c r="I17" s="9">
        <f t="shared" si="1"/>
        <v>16.07</v>
      </c>
      <c r="J17" s="26"/>
    </row>
    <row r="18" spans="1:10" ht="18" customHeight="1" x14ac:dyDescent="0.4">
      <c r="A18" s="76"/>
      <c r="B18" s="32" t="s">
        <v>24</v>
      </c>
      <c r="C18" s="9">
        <v>6.45</v>
      </c>
      <c r="D18" s="10" t="s">
        <v>0</v>
      </c>
      <c r="E18" s="9">
        <v>2.85</v>
      </c>
      <c r="F18" s="10"/>
      <c r="G18" s="10"/>
      <c r="H18" s="10" t="s">
        <v>1</v>
      </c>
      <c r="I18" s="9">
        <f>ROUND(C18*E18,2)</f>
        <v>18.38</v>
      </c>
      <c r="J18" s="26"/>
    </row>
    <row r="19" spans="1:10" ht="18" customHeight="1" x14ac:dyDescent="0.4">
      <c r="A19" s="77"/>
      <c r="B19" s="32" t="s">
        <v>25</v>
      </c>
      <c r="C19" s="9">
        <v>1.9</v>
      </c>
      <c r="D19" s="10" t="s">
        <v>0</v>
      </c>
      <c r="E19" s="9">
        <v>2.1</v>
      </c>
      <c r="F19" s="10"/>
      <c r="G19" s="10"/>
      <c r="H19" s="10" t="s">
        <v>1</v>
      </c>
      <c r="I19" s="9">
        <f>ROUND(C19*E19*-1,2)</f>
        <v>-3.99</v>
      </c>
      <c r="J19" s="26"/>
    </row>
    <row r="20" spans="1:10" ht="18" customHeight="1" x14ac:dyDescent="0.4">
      <c r="A20" s="42"/>
      <c r="B20" s="43" t="s">
        <v>16</v>
      </c>
      <c r="C20" s="44"/>
      <c r="D20" s="43"/>
      <c r="E20" s="44"/>
      <c r="F20" s="43"/>
      <c r="G20" s="43"/>
      <c r="H20" s="43"/>
      <c r="I20" s="37">
        <f>SUM(I9:I19)</f>
        <v>290.43</v>
      </c>
      <c r="J20" s="45"/>
    </row>
    <row r="21" spans="1:10" ht="18" customHeight="1" x14ac:dyDescent="0.4">
      <c r="A21" s="27"/>
      <c r="B21" s="29" t="s">
        <v>14</v>
      </c>
      <c r="C21" s="19">
        <f>I20</f>
        <v>290.43</v>
      </c>
      <c r="D21" s="40" t="s">
        <v>0</v>
      </c>
      <c r="E21" s="47">
        <v>2</v>
      </c>
      <c r="F21" s="40"/>
      <c r="G21" s="40"/>
      <c r="H21" s="40" t="s">
        <v>1</v>
      </c>
      <c r="I21" s="58">
        <f>ROUND(C21*E21,2)</f>
        <v>580.86</v>
      </c>
      <c r="J21" s="30"/>
    </row>
    <row r="22" spans="1:10" ht="18" customHeight="1" x14ac:dyDescent="0.4">
      <c r="A22" s="75" t="s">
        <v>79</v>
      </c>
      <c r="B22" s="31" t="s">
        <v>5</v>
      </c>
      <c r="C22" s="22">
        <v>3.25</v>
      </c>
      <c r="D22" s="6" t="s">
        <v>0</v>
      </c>
      <c r="E22" s="5">
        <v>1.35</v>
      </c>
      <c r="F22" s="6"/>
      <c r="G22" s="6"/>
      <c r="H22" s="6" t="s">
        <v>1</v>
      </c>
      <c r="I22" s="5">
        <f>ROUND(C22*E22,2)</f>
        <v>4.3899999999999997</v>
      </c>
      <c r="J22" s="24"/>
    </row>
    <row r="23" spans="1:10" ht="18" customHeight="1" x14ac:dyDescent="0.4">
      <c r="A23" s="76"/>
      <c r="B23" s="32" t="s">
        <v>26</v>
      </c>
      <c r="C23" s="9">
        <v>2.0499999999999998</v>
      </c>
      <c r="D23" s="10" t="s">
        <v>0</v>
      </c>
      <c r="E23" s="9">
        <v>1.05</v>
      </c>
      <c r="F23" s="10"/>
      <c r="G23" s="10"/>
      <c r="H23" s="10" t="s">
        <v>1</v>
      </c>
      <c r="I23" s="9">
        <f t="shared" ref="I23:I24" si="2">ROUND(C23*E23,2)</f>
        <v>2.15</v>
      </c>
      <c r="J23" s="26"/>
    </row>
    <row r="24" spans="1:10" ht="18" customHeight="1" x14ac:dyDescent="0.4">
      <c r="A24" s="77"/>
      <c r="B24" s="32" t="s">
        <v>27</v>
      </c>
      <c r="C24" s="9">
        <v>1.3</v>
      </c>
      <c r="D24" s="10" t="s">
        <v>0</v>
      </c>
      <c r="E24" s="9">
        <v>0.65</v>
      </c>
      <c r="F24" s="10"/>
      <c r="G24" s="10"/>
      <c r="H24" s="10" t="s">
        <v>1</v>
      </c>
      <c r="I24" s="9">
        <f t="shared" si="2"/>
        <v>0.85</v>
      </c>
      <c r="J24" s="26"/>
    </row>
    <row r="25" spans="1:10" ht="18" customHeight="1" x14ac:dyDescent="0.4">
      <c r="A25" s="27"/>
      <c r="B25" s="29" t="s">
        <v>16</v>
      </c>
      <c r="C25" s="19"/>
      <c r="D25" s="20"/>
      <c r="E25" s="19"/>
      <c r="F25" s="20"/>
      <c r="G25" s="20"/>
      <c r="H25" s="20"/>
      <c r="I25" s="19">
        <f>SUM(I22:I24)</f>
        <v>7.3899999999999988</v>
      </c>
      <c r="J25" s="30"/>
    </row>
    <row r="26" spans="1:10" ht="18" customHeight="1" x14ac:dyDescent="0.4">
      <c r="A26" s="72" t="s">
        <v>81</v>
      </c>
      <c r="B26" s="31" t="s">
        <v>29</v>
      </c>
      <c r="C26" s="5">
        <v>1.5</v>
      </c>
      <c r="D26" s="6" t="s">
        <v>0</v>
      </c>
      <c r="E26" s="5">
        <v>0.8</v>
      </c>
      <c r="F26" s="6"/>
      <c r="G26" s="6"/>
      <c r="H26" s="6" t="s">
        <v>1</v>
      </c>
      <c r="I26" s="5">
        <f>ROUND(C26*E26,2)</f>
        <v>1.2</v>
      </c>
      <c r="J26" s="24"/>
    </row>
    <row r="27" spans="1:10" ht="18" customHeight="1" x14ac:dyDescent="0.4">
      <c r="A27" s="73"/>
      <c r="B27" s="32" t="s">
        <v>27</v>
      </c>
      <c r="C27" s="9">
        <v>2.1</v>
      </c>
      <c r="D27" s="10" t="s">
        <v>0</v>
      </c>
      <c r="E27" s="9">
        <v>1</v>
      </c>
      <c r="F27" s="10"/>
      <c r="G27" s="10"/>
      <c r="H27" s="10" t="s">
        <v>1</v>
      </c>
      <c r="I27" s="9">
        <f>ROUND(C27*E27,2)</f>
        <v>2.1</v>
      </c>
      <c r="J27" s="26"/>
    </row>
    <row r="28" spans="1:10" ht="18" customHeight="1" x14ac:dyDescent="0.4">
      <c r="A28" s="73"/>
      <c r="B28" s="32" t="s">
        <v>30</v>
      </c>
      <c r="C28" s="9">
        <v>1.8</v>
      </c>
      <c r="D28" s="10" t="s">
        <v>0</v>
      </c>
      <c r="E28" s="9">
        <v>1.6</v>
      </c>
      <c r="F28" s="10" t="s">
        <v>0</v>
      </c>
      <c r="G28" s="10">
        <v>2</v>
      </c>
      <c r="H28" s="10" t="s">
        <v>1</v>
      </c>
      <c r="I28" s="9">
        <f>ROUND(C28*E28*G28,2)</f>
        <v>5.76</v>
      </c>
      <c r="J28" s="26"/>
    </row>
    <row r="29" spans="1:10" ht="18" customHeight="1" x14ac:dyDescent="0.4">
      <c r="A29" s="73"/>
      <c r="B29" s="32"/>
      <c r="C29" s="9">
        <v>1.8</v>
      </c>
      <c r="D29" s="10" t="s">
        <v>0</v>
      </c>
      <c r="E29" s="9">
        <v>0.5</v>
      </c>
      <c r="F29" s="10" t="s">
        <v>0</v>
      </c>
      <c r="G29" s="10">
        <v>2</v>
      </c>
      <c r="H29" s="10" t="s">
        <v>1</v>
      </c>
      <c r="I29" s="9">
        <f t="shared" ref="I29:I30" si="3">ROUND(C29*E29*G29,2)</f>
        <v>1.8</v>
      </c>
      <c r="J29" s="26"/>
    </row>
    <row r="30" spans="1:10" ht="18" customHeight="1" x14ac:dyDescent="0.4">
      <c r="A30" s="74"/>
      <c r="B30" s="46"/>
      <c r="C30" s="14">
        <v>0.6</v>
      </c>
      <c r="D30" s="15" t="s">
        <v>0</v>
      </c>
      <c r="E30" s="14">
        <v>0.65</v>
      </c>
      <c r="F30" s="15" t="s">
        <v>0</v>
      </c>
      <c r="G30" s="15">
        <v>4</v>
      </c>
      <c r="H30" s="15" t="s">
        <v>1</v>
      </c>
      <c r="I30" s="9">
        <f t="shared" si="3"/>
        <v>1.56</v>
      </c>
      <c r="J30" s="33"/>
    </row>
    <row r="31" spans="1:10" ht="18" customHeight="1" x14ac:dyDescent="0.4">
      <c r="A31" s="42"/>
      <c r="B31" s="43" t="s">
        <v>16</v>
      </c>
      <c r="C31" s="37"/>
      <c r="D31" s="38"/>
      <c r="E31" s="37"/>
      <c r="F31" s="38"/>
      <c r="G31" s="38"/>
      <c r="H31" s="38"/>
      <c r="I31" s="37">
        <f>SUM(I26:I30)</f>
        <v>12.42</v>
      </c>
      <c r="J31" s="45"/>
    </row>
    <row r="32" spans="1:10" ht="18" customHeight="1" x14ac:dyDescent="0.4">
      <c r="A32" s="27"/>
      <c r="B32" s="29" t="s">
        <v>14</v>
      </c>
      <c r="C32" s="19">
        <f>I31</f>
        <v>12.42</v>
      </c>
      <c r="D32" s="40" t="s">
        <v>0</v>
      </c>
      <c r="E32" s="47">
        <v>2</v>
      </c>
      <c r="F32" s="40"/>
      <c r="G32" s="40"/>
      <c r="H32" s="40" t="s">
        <v>1</v>
      </c>
      <c r="I32" s="58">
        <f>ROUND(C32*E32,2)</f>
        <v>24.84</v>
      </c>
      <c r="J32" s="30"/>
    </row>
    <row r="33" spans="1:10" ht="18" customHeight="1" x14ac:dyDescent="0.4">
      <c r="A33" s="72" t="s">
        <v>82</v>
      </c>
      <c r="B33" s="31" t="s">
        <v>21</v>
      </c>
      <c r="C33" s="5">
        <v>1.8</v>
      </c>
      <c r="D33" s="6" t="s">
        <v>0</v>
      </c>
      <c r="E33" s="5">
        <v>1.6</v>
      </c>
      <c r="F33" s="6"/>
      <c r="G33" s="6"/>
      <c r="H33" s="6" t="s">
        <v>1</v>
      </c>
      <c r="I33" s="9">
        <f>ROUND(C33*E33,2)</f>
        <v>2.88</v>
      </c>
      <c r="J33" s="24"/>
    </row>
    <row r="34" spans="1:10" ht="18" customHeight="1" x14ac:dyDescent="0.4">
      <c r="A34" s="73"/>
      <c r="B34" s="32"/>
      <c r="C34" s="9">
        <v>1.8</v>
      </c>
      <c r="D34" s="10" t="s">
        <v>0</v>
      </c>
      <c r="E34" s="9">
        <v>0.5</v>
      </c>
      <c r="F34" s="10"/>
      <c r="G34" s="10"/>
      <c r="H34" s="10" t="s">
        <v>1</v>
      </c>
      <c r="I34" s="9">
        <f>ROUND(C34*E34,2)</f>
        <v>0.9</v>
      </c>
      <c r="J34" s="26"/>
    </row>
    <row r="35" spans="1:10" ht="18" customHeight="1" x14ac:dyDescent="0.4">
      <c r="A35" s="73"/>
      <c r="B35" s="32"/>
      <c r="C35" s="9">
        <v>0.6</v>
      </c>
      <c r="D35" s="10" t="s">
        <v>0</v>
      </c>
      <c r="E35" s="9">
        <v>0.65</v>
      </c>
      <c r="F35" s="10" t="s">
        <v>0</v>
      </c>
      <c r="G35" s="10">
        <v>2</v>
      </c>
      <c r="H35" s="10" t="s">
        <v>1</v>
      </c>
      <c r="I35" s="9">
        <f>ROUND(C35*E35*G35,2)</f>
        <v>0.78</v>
      </c>
      <c r="J35" s="26"/>
    </row>
    <row r="36" spans="1:10" ht="18" customHeight="1" x14ac:dyDescent="0.4">
      <c r="A36" s="73"/>
      <c r="B36" s="32" t="s">
        <v>28</v>
      </c>
      <c r="C36" s="9">
        <v>1.8</v>
      </c>
      <c r="D36" s="10" t="s">
        <v>0</v>
      </c>
      <c r="E36" s="9">
        <v>1.6</v>
      </c>
      <c r="F36" s="10"/>
      <c r="G36" s="10"/>
      <c r="H36" s="10" t="s">
        <v>1</v>
      </c>
      <c r="I36" s="9">
        <f t="shared" ref="I36:I37" si="4">ROUND(C36*E36,2)</f>
        <v>2.88</v>
      </c>
      <c r="J36" s="26"/>
    </row>
    <row r="37" spans="1:10" ht="18" customHeight="1" x14ac:dyDescent="0.4">
      <c r="A37" s="73"/>
      <c r="B37" s="32"/>
      <c r="C37" s="9">
        <v>1.8</v>
      </c>
      <c r="D37" s="10" t="s">
        <v>0</v>
      </c>
      <c r="E37" s="9">
        <v>0.5</v>
      </c>
      <c r="F37" s="10"/>
      <c r="G37" s="10"/>
      <c r="H37" s="10" t="s">
        <v>1</v>
      </c>
      <c r="I37" s="9">
        <f t="shared" si="4"/>
        <v>0.9</v>
      </c>
      <c r="J37" s="26"/>
    </row>
    <row r="38" spans="1:10" ht="18" customHeight="1" x14ac:dyDescent="0.4">
      <c r="A38" s="74"/>
      <c r="B38" s="32"/>
      <c r="C38" s="9">
        <v>0.6</v>
      </c>
      <c r="D38" s="10" t="s">
        <v>0</v>
      </c>
      <c r="E38" s="9">
        <v>0.65</v>
      </c>
      <c r="F38" s="10" t="s">
        <v>0</v>
      </c>
      <c r="G38" s="10">
        <v>2</v>
      </c>
      <c r="H38" s="10" t="s">
        <v>1</v>
      </c>
      <c r="I38" s="9">
        <f>ROUND(C38*E38*G38,2)</f>
        <v>0.78</v>
      </c>
      <c r="J38" s="26"/>
    </row>
    <row r="39" spans="1:10" ht="18" customHeight="1" x14ac:dyDescent="0.4">
      <c r="A39" s="27"/>
      <c r="B39" s="29" t="s">
        <v>16</v>
      </c>
      <c r="C39" s="19"/>
      <c r="D39" s="20"/>
      <c r="E39" s="19"/>
      <c r="F39" s="20"/>
      <c r="G39" s="20"/>
      <c r="H39" s="20"/>
      <c r="I39" s="19">
        <f>SUM(I33:I38)</f>
        <v>9.1199999999999992</v>
      </c>
      <c r="J39" s="30"/>
    </row>
    <row r="40" spans="1:10" ht="18" customHeight="1" x14ac:dyDescent="0.4">
      <c r="A40" s="41"/>
      <c r="B40" s="41" t="s">
        <v>15</v>
      </c>
      <c r="C40" s="9">
        <f>I8</f>
        <v>953.72</v>
      </c>
      <c r="D40" s="10" t="s">
        <v>17</v>
      </c>
      <c r="E40" s="9">
        <f>I21</f>
        <v>580.86</v>
      </c>
      <c r="F40" s="10" t="s">
        <v>17</v>
      </c>
      <c r="G40" s="9">
        <f>I25</f>
        <v>7.3899999999999988</v>
      </c>
      <c r="H40" s="1"/>
      <c r="I40" s="1"/>
      <c r="J40" s="41"/>
    </row>
    <row r="41" spans="1:10" ht="18" customHeight="1" x14ac:dyDescent="0.4">
      <c r="B41" s="3" t="s">
        <v>17</v>
      </c>
      <c r="C41" s="2">
        <f>I32</f>
        <v>24.84</v>
      </c>
      <c r="D41" s="10" t="s">
        <v>17</v>
      </c>
      <c r="E41" s="2">
        <f>I39</f>
        <v>9.1199999999999992</v>
      </c>
      <c r="H41" s="10" t="s">
        <v>1</v>
      </c>
      <c r="I41" s="9">
        <f>SUM(C40:G41)</f>
        <v>1575.9299999999998</v>
      </c>
    </row>
  </sheetData>
  <mergeCells count="5">
    <mergeCell ref="A2:A6"/>
    <mergeCell ref="A9:A19"/>
    <mergeCell ref="A22:A24"/>
    <mergeCell ref="A26:A30"/>
    <mergeCell ref="A33:A3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04997-2176-4A48-9592-14F0CCE9A13A}">
  <dimension ref="A1:J20"/>
  <sheetViews>
    <sheetView view="pageBreakPreview" zoomScaleNormal="100" zoomScaleSheetLayoutView="100" workbookViewId="0">
      <selection activeCell="B11" sqref="B11"/>
    </sheetView>
  </sheetViews>
  <sheetFormatPr defaultRowHeight="18" customHeight="1" x14ac:dyDescent="0.4"/>
  <cols>
    <col min="1" max="1" width="7.625" style="1" customWidth="1"/>
    <col min="2" max="2" width="22.1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6.125" style="1" customWidth="1"/>
    <col min="11" max="16384" width="9" style="1"/>
  </cols>
  <sheetData>
    <row r="1" spans="1:10" ht="18" customHeight="1" x14ac:dyDescent="0.4">
      <c r="A1" s="1" t="s">
        <v>77</v>
      </c>
    </row>
    <row r="2" spans="1:10" ht="18" customHeight="1" x14ac:dyDescent="0.4">
      <c r="A2" s="68" t="s">
        <v>6</v>
      </c>
      <c r="B2" s="4" t="s">
        <v>57</v>
      </c>
      <c r="C2" s="5">
        <v>4.5</v>
      </c>
      <c r="D2" s="6" t="s">
        <v>0</v>
      </c>
      <c r="E2" s="5">
        <v>2.6</v>
      </c>
      <c r="F2" s="6"/>
      <c r="G2" s="6"/>
      <c r="H2" s="6" t="s">
        <v>1</v>
      </c>
      <c r="I2" s="5">
        <f>ROUND(C2*E2,2)</f>
        <v>11.7</v>
      </c>
      <c r="J2" s="7"/>
    </row>
    <row r="3" spans="1:10" ht="18" customHeight="1" x14ac:dyDescent="0.4">
      <c r="A3" s="69"/>
      <c r="B3" s="8" t="s">
        <v>55</v>
      </c>
      <c r="C3" s="9">
        <v>4.5</v>
      </c>
      <c r="D3" s="10" t="s">
        <v>0</v>
      </c>
      <c r="E3" s="9">
        <v>7.3</v>
      </c>
      <c r="F3" s="10"/>
      <c r="G3" s="10"/>
      <c r="H3" s="10" t="s">
        <v>1</v>
      </c>
      <c r="I3" s="9">
        <f t="shared" ref="I3:I6" si="0">ROUND(C3*E3,2)</f>
        <v>32.85</v>
      </c>
      <c r="J3" s="12"/>
    </row>
    <row r="4" spans="1:10" ht="18" customHeight="1" x14ac:dyDescent="0.4">
      <c r="A4" s="69"/>
      <c r="B4" s="8" t="s">
        <v>56</v>
      </c>
      <c r="C4" s="9">
        <v>4.5</v>
      </c>
      <c r="D4" s="10" t="s">
        <v>0</v>
      </c>
      <c r="E4" s="9">
        <v>7.3</v>
      </c>
      <c r="F4" s="10"/>
      <c r="G4" s="10"/>
      <c r="H4" s="10" t="s">
        <v>1</v>
      </c>
      <c r="I4" s="9">
        <f t="shared" si="0"/>
        <v>32.85</v>
      </c>
      <c r="J4" s="12"/>
    </row>
    <row r="5" spans="1:10" ht="18" customHeight="1" x14ac:dyDescent="0.4">
      <c r="A5" s="69"/>
      <c r="B5" s="8" t="s">
        <v>58</v>
      </c>
      <c r="C5" s="9">
        <v>3.1</v>
      </c>
      <c r="D5" s="10" t="s">
        <v>0</v>
      </c>
      <c r="E5" s="9">
        <v>2.75</v>
      </c>
      <c r="F5" s="10"/>
      <c r="G5" s="10"/>
      <c r="H5" s="10" t="s">
        <v>1</v>
      </c>
      <c r="I5" s="9">
        <f t="shared" si="0"/>
        <v>8.5299999999999994</v>
      </c>
      <c r="J5" s="12"/>
    </row>
    <row r="6" spans="1:10" ht="18" customHeight="1" x14ac:dyDescent="0.4">
      <c r="A6" s="69"/>
      <c r="B6" s="8" t="s">
        <v>97</v>
      </c>
      <c r="C6" s="9">
        <v>2.4</v>
      </c>
      <c r="D6" s="10" t="s">
        <v>0</v>
      </c>
      <c r="E6" s="9">
        <v>1.8</v>
      </c>
      <c r="F6" s="10"/>
      <c r="G6" s="10"/>
      <c r="H6" s="10" t="s">
        <v>1</v>
      </c>
      <c r="I6" s="9">
        <f t="shared" si="0"/>
        <v>4.32</v>
      </c>
      <c r="J6" s="12"/>
    </row>
    <row r="7" spans="1:10" ht="18" customHeight="1" x14ac:dyDescent="0.4">
      <c r="A7" s="17"/>
      <c r="B7" s="18" t="s">
        <v>14</v>
      </c>
      <c r="C7" s="19"/>
      <c r="D7" s="20"/>
      <c r="E7" s="19"/>
      <c r="F7" s="20"/>
      <c r="G7" s="20"/>
      <c r="H7" s="20"/>
      <c r="I7" s="19">
        <f>SUM(I2:I6)</f>
        <v>90.25</v>
      </c>
      <c r="J7" s="21"/>
    </row>
    <row r="8" spans="1:10" ht="18" customHeight="1" x14ac:dyDescent="0.4">
      <c r="A8" s="68" t="s">
        <v>7</v>
      </c>
      <c r="B8" s="31" t="s">
        <v>98</v>
      </c>
      <c r="C8" s="22">
        <v>4.5</v>
      </c>
      <c r="D8" s="6" t="s">
        <v>0</v>
      </c>
      <c r="E8" s="5">
        <v>7.3</v>
      </c>
      <c r="F8" s="6"/>
      <c r="G8" s="6"/>
      <c r="H8" s="6" t="s">
        <v>1</v>
      </c>
      <c r="I8" s="5">
        <f>ROUND(C8*E8,2)</f>
        <v>32.85</v>
      </c>
      <c r="J8" s="24"/>
    </row>
    <row r="9" spans="1:10" ht="18" customHeight="1" x14ac:dyDescent="0.4">
      <c r="A9" s="69"/>
      <c r="B9" s="32" t="s">
        <v>100</v>
      </c>
      <c r="C9" s="9">
        <v>4.5</v>
      </c>
      <c r="D9" s="10" t="s">
        <v>0</v>
      </c>
      <c r="E9" s="9">
        <v>7.3</v>
      </c>
      <c r="F9" s="10"/>
      <c r="G9" s="10"/>
      <c r="H9" s="10" t="s">
        <v>1</v>
      </c>
      <c r="I9" s="9">
        <f>ROUND(C9*E9,2)</f>
        <v>32.85</v>
      </c>
      <c r="J9" s="26"/>
    </row>
    <row r="10" spans="1:10" ht="18" customHeight="1" x14ac:dyDescent="0.4">
      <c r="A10" s="70"/>
      <c r="B10" s="32" t="s">
        <v>59</v>
      </c>
      <c r="C10" s="9">
        <v>4.5</v>
      </c>
      <c r="D10" s="10" t="s">
        <v>0</v>
      </c>
      <c r="E10" s="9">
        <v>2.7</v>
      </c>
      <c r="F10" s="10"/>
      <c r="G10" s="10"/>
      <c r="H10" s="10" t="s">
        <v>1</v>
      </c>
      <c r="I10" s="9">
        <f t="shared" ref="I10" si="1">ROUND(C10*E10,2)</f>
        <v>12.15</v>
      </c>
      <c r="J10" s="26"/>
    </row>
    <row r="11" spans="1:10" ht="18" customHeight="1" x14ac:dyDescent="0.4">
      <c r="A11" s="27"/>
      <c r="B11" s="18" t="s">
        <v>14</v>
      </c>
      <c r="C11" s="28"/>
      <c r="D11" s="29"/>
      <c r="E11" s="28"/>
      <c r="F11" s="29"/>
      <c r="G11" s="29"/>
      <c r="H11" s="29"/>
      <c r="I11" s="19">
        <f>SUM(I8:I10)</f>
        <v>77.850000000000009</v>
      </c>
      <c r="J11" s="30"/>
    </row>
    <row r="12" spans="1:10" ht="18" customHeight="1" x14ac:dyDescent="0.4">
      <c r="A12" s="68" t="s">
        <v>8</v>
      </c>
      <c r="B12" s="31" t="s">
        <v>99</v>
      </c>
      <c r="C12" s="22">
        <v>4.5</v>
      </c>
      <c r="D12" s="6" t="s">
        <v>0</v>
      </c>
      <c r="E12" s="5">
        <v>7.3</v>
      </c>
      <c r="F12" s="6"/>
      <c r="G12" s="6"/>
      <c r="H12" s="6" t="s">
        <v>1</v>
      </c>
      <c r="I12" s="5">
        <f>ROUND(C12*E12,2)</f>
        <v>32.85</v>
      </c>
      <c r="J12" s="24"/>
    </row>
    <row r="13" spans="1:10" ht="18" customHeight="1" x14ac:dyDescent="0.4">
      <c r="A13" s="69"/>
      <c r="B13" s="32" t="s">
        <v>101</v>
      </c>
      <c r="C13" s="9">
        <v>4.5</v>
      </c>
      <c r="D13" s="10" t="s">
        <v>0</v>
      </c>
      <c r="E13" s="9">
        <v>7.3</v>
      </c>
      <c r="F13" s="10"/>
      <c r="G13" s="10"/>
      <c r="H13" s="10" t="s">
        <v>1</v>
      </c>
      <c r="I13" s="9">
        <f>ROUND(C13*E13,2)</f>
        <v>32.85</v>
      </c>
      <c r="J13" s="26"/>
    </row>
    <row r="14" spans="1:10" ht="18" customHeight="1" x14ac:dyDescent="0.4">
      <c r="A14" s="69"/>
      <c r="B14" s="32" t="s">
        <v>60</v>
      </c>
      <c r="C14" s="9">
        <v>4.5</v>
      </c>
      <c r="D14" s="10" t="s">
        <v>0</v>
      </c>
      <c r="E14" s="9">
        <v>2.7</v>
      </c>
      <c r="F14" s="10"/>
      <c r="G14" s="10"/>
      <c r="H14" s="10" t="s">
        <v>1</v>
      </c>
      <c r="I14" s="9">
        <f t="shared" ref="I14" si="2">ROUND(C14*E14,2)</f>
        <v>12.15</v>
      </c>
      <c r="J14" s="26"/>
    </row>
    <row r="15" spans="1:10" ht="18" customHeight="1" x14ac:dyDescent="0.4">
      <c r="A15" s="27"/>
      <c r="B15" s="18" t="s">
        <v>14</v>
      </c>
      <c r="C15" s="19"/>
      <c r="D15" s="20"/>
      <c r="E15" s="19"/>
      <c r="F15" s="20"/>
      <c r="G15" s="20"/>
      <c r="H15" s="20"/>
      <c r="I15" s="19">
        <f>SUM(I12:I14)</f>
        <v>77.850000000000009</v>
      </c>
      <c r="J15" s="30"/>
    </row>
    <row r="16" spans="1:10" ht="18" customHeight="1" x14ac:dyDescent="0.4">
      <c r="A16" s="68" t="s">
        <v>48</v>
      </c>
      <c r="B16" s="31" t="s">
        <v>102</v>
      </c>
      <c r="C16" s="22">
        <v>4.5</v>
      </c>
      <c r="D16" s="6" t="s">
        <v>0</v>
      </c>
      <c r="E16" s="5">
        <v>7.3</v>
      </c>
      <c r="F16" s="6"/>
      <c r="G16" s="6"/>
      <c r="H16" s="6" t="s">
        <v>1</v>
      </c>
      <c r="I16" s="5">
        <f>ROUND(C16*E16,2)</f>
        <v>32.85</v>
      </c>
      <c r="J16" s="24"/>
    </row>
    <row r="17" spans="1:10" ht="18" customHeight="1" x14ac:dyDescent="0.4">
      <c r="A17" s="69"/>
      <c r="B17" s="32" t="s">
        <v>61</v>
      </c>
      <c r="C17" s="9">
        <v>4.5</v>
      </c>
      <c r="D17" s="10" t="s">
        <v>0</v>
      </c>
      <c r="E17" s="9">
        <v>7.3</v>
      </c>
      <c r="F17" s="10"/>
      <c r="G17" s="10"/>
      <c r="H17" s="10" t="s">
        <v>1</v>
      </c>
      <c r="I17" s="9">
        <f>ROUND(C17*E17,2)</f>
        <v>32.85</v>
      </c>
      <c r="J17" s="26"/>
    </row>
    <row r="18" spans="1:10" ht="18" customHeight="1" x14ac:dyDescent="0.4">
      <c r="A18" s="27"/>
      <c r="B18" s="18" t="s">
        <v>14</v>
      </c>
      <c r="C18" s="19"/>
      <c r="D18" s="20"/>
      <c r="E18" s="19"/>
      <c r="F18" s="20"/>
      <c r="G18" s="20"/>
      <c r="H18" s="20"/>
      <c r="I18" s="19">
        <f>SUM(I16:I17)</f>
        <v>65.7</v>
      </c>
      <c r="J18" s="30"/>
    </row>
    <row r="19" spans="1:10" ht="18" customHeight="1" x14ac:dyDescent="0.4">
      <c r="A19" s="25"/>
      <c r="B19" s="25" t="s">
        <v>15</v>
      </c>
      <c r="C19" s="9">
        <f>I7</f>
        <v>90.25</v>
      </c>
      <c r="D19" s="10" t="s">
        <v>17</v>
      </c>
      <c r="E19" s="9">
        <f>I11</f>
        <v>77.850000000000009</v>
      </c>
      <c r="F19" s="9" t="s">
        <v>17</v>
      </c>
      <c r="G19" s="9">
        <f>I15</f>
        <v>77.850000000000009</v>
      </c>
      <c r="H19" s="10"/>
      <c r="I19" s="11"/>
      <c r="J19" s="25"/>
    </row>
    <row r="20" spans="1:10" ht="18" customHeight="1" x14ac:dyDescent="0.4">
      <c r="A20" s="25"/>
      <c r="B20" s="10" t="s">
        <v>17</v>
      </c>
      <c r="C20" s="9">
        <f>I18</f>
        <v>65.7</v>
      </c>
      <c r="D20" s="10"/>
      <c r="E20" s="9"/>
      <c r="F20" s="10"/>
      <c r="G20" s="10"/>
      <c r="H20" s="10" t="s">
        <v>1</v>
      </c>
      <c r="I20" s="9">
        <f>SUM(C19:G20)</f>
        <v>311.65000000000003</v>
      </c>
      <c r="J20" s="25" t="s">
        <v>54</v>
      </c>
    </row>
  </sheetData>
  <mergeCells count="4">
    <mergeCell ref="A2:A6"/>
    <mergeCell ref="A8:A10"/>
    <mergeCell ref="A12:A14"/>
    <mergeCell ref="A16:A1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F7F38-37F4-44D6-8E89-1A06C7F99DDD}">
  <dimension ref="A1:J34"/>
  <sheetViews>
    <sheetView tabSelected="1" view="pageBreakPreview" zoomScaleNormal="100" zoomScaleSheetLayoutView="100" workbookViewId="0">
      <selection activeCell="B11" sqref="B11"/>
    </sheetView>
  </sheetViews>
  <sheetFormatPr defaultRowHeight="18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" customHeight="1" x14ac:dyDescent="0.4">
      <c r="A1" s="1" t="s">
        <v>76</v>
      </c>
    </row>
    <row r="2" spans="1:10" ht="18" customHeight="1" x14ac:dyDescent="0.4">
      <c r="A2" s="68" t="s">
        <v>6</v>
      </c>
      <c r="B2" s="4" t="s">
        <v>31</v>
      </c>
      <c r="C2" s="5">
        <v>9</v>
      </c>
      <c r="D2" s="6" t="s">
        <v>0</v>
      </c>
      <c r="E2" s="5">
        <v>7.3</v>
      </c>
      <c r="F2" s="6"/>
      <c r="G2" s="6"/>
      <c r="H2" s="6" t="s">
        <v>1</v>
      </c>
      <c r="I2" s="5">
        <f>ROUND(C2*E2,2)</f>
        <v>65.7</v>
      </c>
      <c r="J2" s="7"/>
    </row>
    <row r="3" spans="1:10" ht="18" customHeight="1" x14ac:dyDescent="0.4">
      <c r="A3" s="69"/>
      <c r="B3" s="8" t="s">
        <v>32</v>
      </c>
      <c r="C3" s="9">
        <v>9</v>
      </c>
      <c r="D3" s="10" t="s">
        <v>0</v>
      </c>
      <c r="E3" s="9">
        <v>7.3</v>
      </c>
      <c r="F3" s="10"/>
      <c r="G3" s="10"/>
      <c r="H3" s="10" t="s">
        <v>1</v>
      </c>
      <c r="I3" s="9">
        <f t="shared" ref="I3:I7" si="0">ROUND(C3*E3,2)</f>
        <v>65.7</v>
      </c>
      <c r="J3" s="12"/>
    </row>
    <row r="4" spans="1:10" ht="18" customHeight="1" x14ac:dyDescent="0.4">
      <c r="A4" s="69"/>
      <c r="B4" s="8" t="s">
        <v>33</v>
      </c>
      <c r="C4" s="9">
        <v>11.25</v>
      </c>
      <c r="D4" s="10" t="s">
        <v>0</v>
      </c>
      <c r="E4" s="9">
        <v>7.3</v>
      </c>
      <c r="F4" s="10"/>
      <c r="G4" s="10"/>
      <c r="H4" s="10" t="s">
        <v>1</v>
      </c>
      <c r="I4" s="9">
        <f t="shared" si="0"/>
        <v>82.13</v>
      </c>
      <c r="J4" s="12"/>
    </row>
    <row r="5" spans="1:10" ht="18" customHeight="1" x14ac:dyDescent="0.4">
      <c r="A5" s="69"/>
      <c r="B5" s="8" t="s">
        <v>35</v>
      </c>
      <c r="C5" s="9">
        <v>4.5</v>
      </c>
      <c r="D5" s="10" t="s">
        <v>0</v>
      </c>
      <c r="E5" s="9">
        <v>3.65</v>
      </c>
      <c r="F5" s="10"/>
      <c r="G5" s="10"/>
      <c r="H5" s="10" t="s">
        <v>1</v>
      </c>
      <c r="I5" s="9">
        <f t="shared" si="0"/>
        <v>16.43</v>
      </c>
      <c r="J5" s="12"/>
    </row>
    <row r="6" spans="1:10" ht="18" customHeight="1" x14ac:dyDescent="0.4">
      <c r="A6" s="69"/>
      <c r="B6" s="8" t="s">
        <v>34</v>
      </c>
      <c r="C6" s="9">
        <v>2.25</v>
      </c>
      <c r="D6" s="10" t="s">
        <v>0</v>
      </c>
      <c r="E6" s="9">
        <v>3.65</v>
      </c>
      <c r="F6" s="10"/>
      <c r="G6" s="10"/>
      <c r="H6" s="10" t="s">
        <v>1</v>
      </c>
      <c r="I6" s="9">
        <f t="shared" si="0"/>
        <v>8.2100000000000009</v>
      </c>
      <c r="J6" s="12"/>
    </row>
    <row r="7" spans="1:10" ht="18" customHeight="1" x14ac:dyDescent="0.4">
      <c r="A7" s="70"/>
      <c r="B7" s="8" t="s">
        <v>36</v>
      </c>
      <c r="C7" s="9">
        <v>9</v>
      </c>
      <c r="D7" s="10" t="s">
        <v>0</v>
      </c>
      <c r="E7" s="9">
        <v>7.3</v>
      </c>
      <c r="F7" s="10"/>
      <c r="G7" s="10"/>
      <c r="H7" s="10" t="s">
        <v>1</v>
      </c>
      <c r="I7" s="9">
        <f t="shared" si="0"/>
        <v>65.7</v>
      </c>
      <c r="J7" s="12"/>
    </row>
    <row r="8" spans="1:10" ht="18" customHeight="1" x14ac:dyDescent="0.4">
      <c r="A8" s="17"/>
      <c r="B8" s="18" t="s">
        <v>14</v>
      </c>
      <c r="C8" s="19"/>
      <c r="D8" s="20"/>
      <c r="E8" s="19"/>
      <c r="F8" s="20"/>
      <c r="G8" s="20"/>
      <c r="H8" s="20"/>
      <c r="I8" s="19">
        <f>SUM(I2:I7)</f>
        <v>303.87</v>
      </c>
      <c r="J8" s="21"/>
    </row>
    <row r="9" spans="1:10" ht="18" customHeight="1" x14ac:dyDescent="0.4">
      <c r="A9" s="68" t="s">
        <v>7</v>
      </c>
      <c r="B9" s="31" t="s">
        <v>37</v>
      </c>
      <c r="C9" s="22">
        <v>9</v>
      </c>
      <c r="D9" s="6" t="s">
        <v>0</v>
      </c>
      <c r="E9" s="5">
        <v>7.3</v>
      </c>
      <c r="F9" s="6"/>
      <c r="G9" s="6"/>
      <c r="H9" s="6" t="s">
        <v>1</v>
      </c>
      <c r="I9" s="5">
        <f>ROUND(C9*E9,2)</f>
        <v>65.7</v>
      </c>
      <c r="J9" s="24"/>
    </row>
    <row r="10" spans="1:10" ht="18" customHeight="1" x14ac:dyDescent="0.4">
      <c r="A10" s="69"/>
      <c r="B10" s="32" t="s">
        <v>38</v>
      </c>
      <c r="C10" s="9">
        <v>9</v>
      </c>
      <c r="D10" s="10" t="s">
        <v>0</v>
      </c>
      <c r="E10" s="9">
        <v>7.3</v>
      </c>
      <c r="F10" s="10"/>
      <c r="G10" s="10"/>
      <c r="H10" s="10" t="s">
        <v>1</v>
      </c>
      <c r="I10" s="9">
        <f t="shared" ref="I10:I12" si="1">ROUND(C10*E10,2)</f>
        <v>65.7</v>
      </c>
      <c r="J10" s="26"/>
    </row>
    <row r="11" spans="1:10" ht="18" customHeight="1" x14ac:dyDescent="0.4">
      <c r="A11" s="69"/>
      <c r="B11" s="32" t="s">
        <v>39</v>
      </c>
      <c r="C11" s="9">
        <v>13.5</v>
      </c>
      <c r="D11" s="10" t="s">
        <v>0</v>
      </c>
      <c r="E11" s="9">
        <v>7.3</v>
      </c>
      <c r="F11" s="10"/>
      <c r="G11" s="10"/>
      <c r="H11" s="10" t="s">
        <v>1</v>
      </c>
      <c r="I11" s="9">
        <f t="shared" si="1"/>
        <v>98.55</v>
      </c>
      <c r="J11" s="26"/>
    </row>
    <row r="12" spans="1:10" ht="18" customHeight="1" x14ac:dyDescent="0.4">
      <c r="A12" s="70"/>
      <c r="B12" s="32" t="s">
        <v>13</v>
      </c>
      <c r="C12" s="9">
        <v>13.5</v>
      </c>
      <c r="D12" s="10" t="s">
        <v>0</v>
      </c>
      <c r="E12" s="9">
        <v>8.3000000000000007</v>
      </c>
      <c r="F12" s="10"/>
      <c r="G12" s="10"/>
      <c r="H12" s="10" t="s">
        <v>1</v>
      </c>
      <c r="I12" s="9">
        <f t="shared" si="1"/>
        <v>112.05</v>
      </c>
      <c r="J12" s="26"/>
    </row>
    <row r="13" spans="1:10" ht="18" customHeight="1" x14ac:dyDescent="0.4">
      <c r="A13" s="27"/>
      <c r="B13" s="18" t="s">
        <v>14</v>
      </c>
      <c r="C13" s="28"/>
      <c r="D13" s="29"/>
      <c r="E13" s="28"/>
      <c r="F13" s="29"/>
      <c r="G13" s="29"/>
      <c r="H13" s="29"/>
      <c r="I13" s="19">
        <f>SUM(I9:I12)</f>
        <v>342</v>
      </c>
      <c r="J13" s="30"/>
    </row>
    <row r="14" spans="1:10" ht="18" customHeight="1" x14ac:dyDescent="0.4">
      <c r="A14" s="68" t="s">
        <v>8</v>
      </c>
      <c r="B14" s="31" t="s">
        <v>40</v>
      </c>
      <c r="C14" s="22">
        <v>4.5</v>
      </c>
      <c r="D14" s="6" t="s">
        <v>0</v>
      </c>
      <c r="E14" s="5">
        <v>7.3</v>
      </c>
      <c r="F14" s="6"/>
      <c r="G14" s="6"/>
      <c r="H14" s="6" t="s">
        <v>1</v>
      </c>
      <c r="I14" s="5">
        <f>ROUND(C14*E14,2)</f>
        <v>32.85</v>
      </c>
      <c r="J14" s="24"/>
    </row>
    <row r="15" spans="1:10" ht="18" customHeight="1" x14ac:dyDescent="0.4">
      <c r="A15" s="69"/>
      <c r="B15" s="32" t="s">
        <v>41</v>
      </c>
      <c r="C15" s="9">
        <v>9</v>
      </c>
      <c r="D15" s="10" t="s">
        <v>0</v>
      </c>
      <c r="E15" s="9">
        <v>7.3</v>
      </c>
      <c r="F15" s="10"/>
      <c r="G15" s="10"/>
      <c r="H15" s="10" t="s">
        <v>1</v>
      </c>
      <c r="I15" s="9">
        <f t="shared" ref="I15:I22" si="2">ROUND(C15*E15,2)</f>
        <v>65.7</v>
      </c>
      <c r="J15" s="26"/>
    </row>
    <row r="16" spans="1:10" ht="18" customHeight="1" x14ac:dyDescent="0.4">
      <c r="A16" s="69"/>
      <c r="B16" s="32" t="s">
        <v>42</v>
      </c>
      <c r="C16" s="9">
        <v>9</v>
      </c>
      <c r="D16" s="10" t="s">
        <v>0</v>
      </c>
      <c r="E16" s="9">
        <v>7.3</v>
      </c>
      <c r="F16" s="10"/>
      <c r="G16" s="10"/>
      <c r="H16" s="10" t="s">
        <v>1</v>
      </c>
      <c r="I16" s="9">
        <f t="shared" si="2"/>
        <v>65.7</v>
      </c>
      <c r="J16" s="26"/>
    </row>
    <row r="17" spans="1:10" ht="18" customHeight="1" x14ac:dyDescent="0.4">
      <c r="A17" s="69"/>
      <c r="B17" s="32" t="s">
        <v>43</v>
      </c>
      <c r="C17" s="9">
        <v>9</v>
      </c>
      <c r="D17" s="10" t="s">
        <v>0</v>
      </c>
      <c r="E17" s="9">
        <v>7.3</v>
      </c>
      <c r="F17" s="10"/>
      <c r="G17" s="10"/>
      <c r="H17" s="10" t="s">
        <v>1</v>
      </c>
      <c r="I17" s="9">
        <f t="shared" si="2"/>
        <v>65.7</v>
      </c>
      <c r="J17" s="26"/>
    </row>
    <row r="18" spans="1:10" ht="18" customHeight="1" x14ac:dyDescent="0.4">
      <c r="A18" s="69"/>
      <c r="B18" s="32" t="s">
        <v>44</v>
      </c>
      <c r="C18" s="9">
        <v>13.5</v>
      </c>
      <c r="D18" s="10" t="s">
        <v>0</v>
      </c>
      <c r="E18" s="9">
        <v>7.3</v>
      </c>
      <c r="F18" s="10"/>
      <c r="G18" s="10"/>
      <c r="H18" s="10" t="s">
        <v>1</v>
      </c>
      <c r="I18" s="9">
        <f t="shared" si="2"/>
        <v>98.55</v>
      </c>
      <c r="J18" s="26"/>
    </row>
    <row r="19" spans="1:10" ht="18" customHeight="1" x14ac:dyDescent="0.4">
      <c r="A19" s="69"/>
      <c r="B19" s="32" t="s">
        <v>45</v>
      </c>
      <c r="C19" s="9">
        <v>4.5</v>
      </c>
      <c r="D19" s="10" t="s">
        <v>0</v>
      </c>
      <c r="E19" s="9">
        <v>7.3</v>
      </c>
      <c r="F19" s="10"/>
      <c r="G19" s="10"/>
      <c r="H19" s="10" t="s">
        <v>1</v>
      </c>
      <c r="I19" s="9">
        <f t="shared" si="2"/>
        <v>32.85</v>
      </c>
      <c r="J19" s="26"/>
    </row>
    <row r="20" spans="1:10" ht="18" customHeight="1" x14ac:dyDescent="0.4">
      <c r="A20" s="69"/>
      <c r="B20" s="32" t="s">
        <v>46</v>
      </c>
      <c r="C20" s="9">
        <v>4.5</v>
      </c>
      <c r="D20" s="10" t="s">
        <v>0</v>
      </c>
      <c r="E20" s="9">
        <v>8.3000000000000007</v>
      </c>
      <c r="F20" s="10"/>
      <c r="G20" s="10"/>
      <c r="H20" s="10" t="s">
        <v>1</v>
      </c>
      <c r="I20" s="9">
        <f t="shared" si="2"/>
        <v>37.35</v>
      </c>
      <c r="J20" s="26"/>
    </row>
    <row r="21" spans="1:10" ht="18" customHeight="1" x14ac:dyDescent="0.4">
      <c r="A21" s="69"/>
      <c r="B21" s="32" t="s">
        <v>12</v>
      </c>
      <c r="C21" s="9">
        <v>6.75</v>
      </c>
      <c r="D21" s="10" t="s">
        <v>0</v>
      </c>
      <c r="E21" s="9">
        <v>8.3000000000000007</v>
      </c>
      <c r="F21" s="10"/>
      <c r="G21" s="10"/>
      <c r="H21" s="10" t="s">
        <v>1</v>
      </c>
      <c r="I21" s="9">
        <f t="shared" si="2"/>
        <v>56.03</v>
      </c>
      <c r="J21" s="26"/>
    </row>
    <row r="22" spans="1:10" ht="18" customHeight="1" x14ac:dyDescent="0.4">
      <c r="A22" s="69"/>
      <c r="B22" s="32" t="s">
        <v>47</v>
      </c>
      <c r="C22" s="9">
        <v>6.75</v>
      </c>
      <c r="D22" s="10" t="s">
        <v>0</v>
      </c>
      <c r="E22" s="9">
        <v>8.3000000000000007</v>
      </c>
      <c r="F22" s="10"/>
      <c r="G22" s="10"/>
      <c r="H22" s="10" t="s">
        <v>1</v>
      </c>
      <c r="I22" s="9">
        <f t="shared" si="2"/>
        <v>56.03</v>
      </c>
      <c r="J22" s="26"/>
    </row>
    <row r="23" spans="1:10" ht="18" customHeight="1" x14ac:dyDescent="0.4">
      <c r="A23" s="27"/>
      <c r="B23" s="18" t="s">
        <v>14</v>
      </c>
      <c r="C23" s="19"/>
      <c r="D23" s="20"/>
      <c r="E23" s="19"/>
      <c r="F23" s="20"/>
      <c r="G23" s="20"/>
      <c r="H23" s="20"/>
      <c r="I23" s="19">
        <f>SUM(I14:I22)</f>
        <v>510.76</v>
      </c>
      <c r="J23" s="30"/>
    </row>
    <row r="24" spans="1:10" ht="18" customHeight="1" x14ac:dyDescent="0.4">
      <c r="A24" s="68" t="s">
        <v>48</v>
      </c>
      <c r="B24" s="31" t="s">
        <v>49</v>
      </c>
      <c r="C24" s="5">
        <v>4.5</v>
      </c>
      <c r="D24" s="6" t="s">
        <v>0</v>
      </c>
      <c r="E24" s="5">
        <v>10</v>
      </c>
      <c r="F24" s="6"/>
      <c r="G24" s="6"/>
      <c r="H24" s="6" t="s">
        <v>1</v>
      </c>
      <c r="I24" s="5">
        <f>ROUND(C24*E24,2)</f>
        <v>45</v>
      </c>
      <c r="J24" s="24"/>
    </row>
    <row r="25" spans="1:10" ht="18" customHeight="1" x14ac:dyDescent="0.4">
      <c r="A25" s="69"/>
      <c r="B25" s="32" t="s">
        <v>50</v>
      </c>
      <c r="C25" s="9">
        <v>4.5</v>
      </c>
      <c r="D25" s="10" t="s">
        <v>0</v>
      </c>
      <c r="E25" s="9">
        <v>7.3</v>
      </c>
      <c r="F25" s="10"/>
      <c r="G25" s="10"/>
      <c r="H25" s="10" t="s">
        <v>1</v>
      </c>
      <c r="I25" s="9">
        <f t="shared" ref="I25:I31" si="3">ROUND(C25*E25,2)</f>
        <v>32.85</v>
      </c>
      <c r="J25" s="26"/>
    </row>
    <row r="26" spans="1:10" ht="18" customHeight="1" x14ac:dyDescent="0.4">
      <c r="A26" s="69"/>
      <c r="B26" s="32" t="s">
        <v>51</v>
      </c>
      <c r="C26" s="9">
        <v>9</v>
      </c>
      <c r="D26" s="10" t="s">
        <v>0</v>
      </c>
      <c r="E26" s="9">
        <v>7.3</v>
      </c>
      <c r="F26" s="10"/>
      <c r="G26" s="10"/>
      <c r="H26" s="10" t="s">
        <v>1</v>
      </c>
      <c r="I26" s="9">
        <f t="shared" si="3"/>
        <v>65.7</v>
      </c>
      <c r="J26" s="26"/>
    </row>
    <row r="27" spans="1:10" ht="18" customHeight="1" x14ac:dyDescent="0.4">
      <c r="A27" s="69"/>
      <c r="B27" s="32" t="s">
        <v>52</v>
      </c>
      <c r="C27" s="9">
        <v>13.5</v>
      </c>
      <c r="D27" s="10" t="s">
        <v>0</v>
      </c>
      <c r="E27" s="9">
        <v>7.3</v>
      </c>
      <c r="F27" s="10"/>
      <c r="G27" s="10"/>
      <c r="H27" s="10" t="s">
        <v>1</v>
      </c>
      <c r="I27" s="9">
        <f t="shared" si="3"/>
        <v>98.55</v>
      </c>
      <c r="J27" s="26"/>
    </row>
    <row r="28" spans="1:10" ht="18" customHeight="1" x14ac:dyDescent="0.4">
      <c r="A28" s="69"/>
      <c r="B28" s="32" t="s">
        <v>95</v>
      </c>
      <c r="C28" s="9">
        <v>4.5</v>
      </c>
      <c r="D28" s="10" t="s">
        <v>0</v>
      </c>
      <c r="E28" s="9">
        <v>7.3</v>
      </c>
      <c r="F28" s="10"/>
      <c r="G28" s="10"/>
      <c r="H28" s="10" t="s">
        <v>1</v>
      </c>
      <c r="I28" s="9">
        <f t="shared" si="3"/>
        <v>32.85</v>
      </c>
      <c r="J28" s="26"/>
    </row>
    <row r="29" spans="1:10" ht="18" customHeight="1" x14ac:dyDescent="0.4">
      <c r="A29" s="69"/>
      <c r="B29" s="32" t="s">
        <v>96</v>
      </c>
      <c r="C29" s="9">
        <v>4.5</v>
      </c>
      <c r="D29" s="10" t="s">
        <v>0</v>
      </c>
      <c r="E29" s="9">
        <v>7.3</v>
      </c>
      <c r="F29" s="10"/>
      <c r="G29" s="10"/>
      <c r="H29" s="10" t="s">
        <v>1</v>
      </c>
      <c r="I29" s="9">
        <f t="shared" si="3"/>
        <v>32.85</v>
      </c>
      <c r="J29" s="26"/>
    </row>
    <row r="30" spans="1:10" ht="18" customHeight="1" x14ac:dyDescent="0.4">
      <c r="A30" s="69"/>
      <c r="B30" s="32" t="s">
        <v>53</v>
      </c>
      <c r="C30" s="9">
        <v>9</v>
      </c>
      <c r="D30" s="10" t="s">
        <v>0</v>
      </c>
      <c r="E30" s="9">
        <v>7.3</v>
      </c>
      <c r="F30" s="10"/>
      <c r="G30" s="10"/>
      <c r="H30" s="10" t="s">
        <v>1</v>
      </c>
      <c r="I30" s="9">
        <f>ROUND(C30*E30,2)</f>
        <v>65.7</v>
      </c>
      <c r="J30" s="26"/>
    </row>
    <row r="31" spans="1:10" ht="18" customHeight="1" x14ac:dyDescent="0.4">
      <c r="A31" s="69"/>
      <c r="B31" s="32" t="s">
        <v>110</v>
      </c>
      <c r="C31" s="9">
        <v>18</v>
      </c>
      <c r="D31" s="10" t="s">
        <v>0</v>
      </c>
      <c r="E31" s="9">
        <v>11</v>
      </c>
      <c r="F31" s="10"/>
      <c r="G31" s="10"/>
      <c r="H31" s="10" t="s">
        <v>1</v>
      </c>
      <c r="I31" s="9">
        <f t="shared" si="3"/>
        <v>198</v>
      </c>
      <c r="J31" s="26"/>
    </row>
    <row r="32" spans="1:10" ht="18" customHeight="1" x14ac:dyDescent="0.4">
      <c r="A32" s="27"/>
      <c r="B32" s="18" t="s">
        <v>14</v>
      </c>
      <c r="C32" s="19"/>
      <c r="D32" s="20"/>
      <c r="E32" s="19"/>
      <c r="F32" s="20"/>
      <c r="G32" s="20"/>
      <c r="H32" s="20"/>
      <c r="I32" s="19">
        <f>SUM(I24:I31)</f>
        <v>571.5</v>
      </c>
      <c r="J32" s="30"/>
    </row>
    <row r="33" spans="1:10" ht="18" customHeight="1" x14ac:dyDescent="0.4">
      <c r="A33" s="25"/>
      <c r="B33" s="25" t="s">
        <v>15</v>
      </c>
      <c r="C33" s="9">
        <f>I8</f>
        <v>303.87</v>
      </c>
      <c r="D33" s="10" t="s">
        <v>17</v>
      </c>
      <c r="E33" s="9">
        <f>I13</f>
        <v>342</v>
      </c>
      <c r="F33" s="9" t="s">
        <v>17</v>
      </c>
      <c r="G33" s="9">
        <f>I23</f>
        <v>510.76</v>
      </c>
      <c r="H33" s="10"/>
      <c r="I33" s="11"/>
      <c r="J33" s="25"/>
    </row>
    <row r="34" spans="1:10" ht="18" customHeight="1" x14ac:dyDescent="0.4">
      <c r="A34" s="25"/>
      <c r="B34" s="10" t="s">
        <v>17</v>
      </c>
      <c r="C34" s="9">
        <f>I32</f>
        <v>571.5</v>
      </c>
      <c r="D34" s="10"/>
      <c r="E34" s="9"/>
      <c r="F34" s="10"/>
      <c r="G34" s="10"/>
      <c r="H34" s="10" t="s">
        <v>1</v>
      </c>
      <c r="I34" s="9">
        <f>SUM(C33:G34)</f>
        <v>1728.13</v>
      </c>
      <c r="J34" s="25" t="s">
        <v>54</v>
      </c>
    </row>
  </sheetData>
  <mergeCells count="4">
    <mergeCell ref="A2:A7"/>
    <mergeCell ref="A9:A12"/>
    <mergeCell ref="A14:A22"/>
    <mergeCell ref="A24:A3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50266-F96E-48A6-85AA-B68FD81BA95A}">
  <dimension ref="A1"/>
  <sheetViews>
    <sheetView view="pageBreakPreview" zoomScaleNormal="100" zoomScaleSheetLayoutView="100" workbookViewId="0">
      <selection activeCell="BE22" sqref="BE22"/>
    </sheetView>
  </sheetViews>
  <sheetFormatPr defaultColWidth="2.625" defaultRowHeight="18.75" x14ac:dyDescent="0.4"/>
  <sheetData/>
  <phoneticPr fontId="1"/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本庁　計</vt:lpstr>
      <vt:lpstr>本庁(洗浄ワックス)</vt:lpstr>
      <vt:lpstr>本庁(ガラス) </vt:lpstr>
      <vt:lpstr>本庁(トイレ・給湯室)</vt:lpstr>
      <vt:lpstr>本庁(絨毯)</vt:lpstr>
      <vt:lpstr>図面</vt:lpstr>
      <vt:lpstr>'本庁(ガラス) '!Print_Area</vt:lpstr>
      <vt:lpstr>'本庁(トイレ・給湯室)'!Print_Area</vt:lpstr>
      <vt:lpstr>'本庁(洗浄ワックス)'!Print_Area</vt:lpstr>
      <vt:lpstr>'本庁(絨毯)'!Print_Area</vt:lpstr>
      <vt:lpstr>'本庁(ガラス) '!Print_Titles</vt:lpstr>
      <vt:lpstr>'本庁(洗浄ワックス)'!Print_Titles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 聡</dc:creator>
  <cp:lastModifiedBy>東 聡</cp:lastModifiedBy>
  <cp:lastPrinted>2024-07-08T06:55:37Z</cp:lastPrinted>
  <dcterms:created xsi:type="dcterms:W3CDTF">2022-11-09T01:11:18Z</dcterms:created>
  <dcterms:modified xsi:type="dcterms:W3CDTF">2024-07-08T11:23:50Z</dcterms:modified>
</cp:coreProperties>
</file>