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H4ssv-file\全体フォルダ\令和5年度決算の状況　更新\"/>
    </mc:Choice>
  </mc:AlternateContent>
  <xr:revisionPtr revIDLastSave="0" documentId="13_ncr:1_{8A956856-FD45-4CC1-B40B-0D6DC2C33EDC}"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<sst xmlns="http://schemas.openxmlformats.org/spreadsheetml/2006/main" count="1169" uniqueCount="578">
  <si>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</si>
  <si>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</si>
  <si>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</si>
  <si>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</si>
  <si>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</si>
  <si>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</si>
  <si>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</si>
  <si>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</si>
  <si>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</si>
  <si>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</si>
  <si>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</si>
  <si>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</si>
  <si>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</si>
  <si>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</si>
  <si>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</si>
  <si>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</si>
  <si>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</si>
  <si>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</si>
  <si>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</si>
  <si>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</si>
  <si>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</si>
  <si>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</si>
  <si>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</si>
  <si>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</si>
  <si>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</si>
  <si>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</si>
  <si>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</si>
  <si>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</si>
  <si>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</si>
  <si>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</si>
  <si>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</si>
  <si>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</si>
  <si>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</si>
  <si>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</si>
  <si>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</si>
  <si>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</si>
  <si>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</si>
  <si>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</si>
  <si>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</si>
  <si>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</si>
  <si>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</si>
  <si>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</si>
  <si>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</si>
  <si>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</si>
  <si>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</si>
  <si>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</si>
  <si>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</si>
  <si>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</si>
  <si>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</si>
  <si>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</si>
  <si>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</si>
  <si>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</si>
  <si>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</si>
  <si>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</si>
  <si>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</si>
  <si>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</si>
  <si>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</si>
  <si>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</si>
  <si>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</si>
  <si>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</si>
  <si>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</si>
  <si>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</si>
  <si>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</si>
  <si>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</si>
  <si>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</si>
  <si>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</si>
  <si>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</si>
  <si>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</si>
  <si>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</si>
  <si>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</si>
  <si>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</si>
  <si>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</si>
  <si>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</si>
  <si>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</si>
  <si>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</si>
  <si>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</si>
  <si>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</si>
  <si>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</si>
  <si>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</si>
  <si>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</si>
  <si>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</si>
  <si>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</si>
  <si>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</si>
  <si>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</si>
  <si>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</si>
  <si>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</si>
  <si>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</si>
  <si>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</si>
  <si>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</si>
  <si>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</si>
  <si>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</si>
  <si>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</si>
  <si>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</si>
  <si>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</si>
  <si>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</si>
  <si>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</si>
  <si>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</si>
  <si>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</si>
  <si>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</si>
  <si>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</si>
  <si>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</si>
  <si>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</si>
  <si>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</si>
  <si>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</si>
  <si>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</si>
  <si>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</si>
  <si>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</si>
  <si>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</si>
  <si>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</si>
  <si>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</si>
  <si>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</si>
  <si>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</si>
  <si>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</si>
  <si>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</si>
  <si>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</si>
  <si>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</si>
  <si>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</si>
  <si>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</si>
  <si>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</si>
  <si>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</si>
  <si>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</si>
  <si>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</si>
  <si>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</si>
  <si>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</si>
  <si>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</si>
  <si>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</si>
  <si>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</si>
  <si>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</si>
  <si>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</si>
  <si>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</si>
  <si>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</si>
  <si>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</si>
  <si>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</si>
  <si>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</si>
  <si>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</si>
  <si>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</si>
  <si>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</si>
  <si>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</si>
  <si>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</si>
  <si>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</si>
  <si>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</si>
  <si>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</si>
  <si>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</si>
  <si>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</si>
  <si>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</si>
  <si>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</si>
  <si>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</si>
  <si>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</si>
  <si>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</si>
  <si>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</si>
  <si>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</si>
  <si>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</si>
  <si>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</si>
  <si>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</si>
  <si>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</si>
  <si>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</si>
  <si>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</si>
  <si>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</si>
  <si>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</si>
  <si>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</si>
  <si>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</si>
  <si>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</si>
  <si>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</si>
  <si>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</si>
  <si>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</si>
  <si>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</si>
  <si>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</si>
  <si>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</si>
  <si>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</si>
  <si>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</si>
  <si>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</si>
  <si>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</si>
  <si>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</si>
  <si>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</si>
  <si>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</si>
  <si>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</si>
  <si>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</si>
  <si>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</si>
  <si>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</si>
  <si>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</si>
  <si>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</si>
  <si>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</si>
  <si>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</si>
  <si>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</si>
  <si>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</si>
  <si>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</si>
  <si>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</si>
  <si>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</si>
  <si>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</si>
  <si>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</si>
  <si>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</si>
  <si>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</si>
  <si>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</si>
  <si>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</si>
  <si>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</si>
  <si>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</si>
  <si>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</si>
  <si>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</si>
  <si>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</si>
  <si>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</si>
  <si>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</si>
  <si>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</si>
  <si>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</si>
  <si>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三重県紀北町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</si>
  <si>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</si>
  <si>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</si>
  <si>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</si>
  <si>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</si>
  <si>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</si>
  <si>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</si>
  <si>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</si>
  <si>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</si>
  <si>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</si>
  <si>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</si>
  <si>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</si>
  <si>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</si>
  <si>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</si>
  <si>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</si>
  <si>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</si>
  <si>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</si>
  <si>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</si>
  <si>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</si>
  <si>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</si>
  <si>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</si>
  <si>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</si>
  <si>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</si>
  <si>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</si>
  <si>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</si>
  <si>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</si>
  <si>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</si>
  <si>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</si>
  <si>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</si>
  <si>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</si>
  <si>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</si>
  <si>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</si>
  <si>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</si>
  <si>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</si>
  <si>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</si>
  <si>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</si>
  <si>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</si>
  <si>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</si>
  <si>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</si>
  <si>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</si>
  <si>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</si>
  <si>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</si>
  <si>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</si>
  <si>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</si>
  <si>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</si>
  <si>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</si>
  <si>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</si>
  <si>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</si>
  <si>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</si>
  <si>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</si>
  <si>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</si>
  <si>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</si>
  <si>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</si>
  <si>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</si>
  <si>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</si>
  <si>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</si>
  <si>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</si>
  <si>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</si>
  <si>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</si>
  <si>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</si>
  <si>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</si>
  <si>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</si>
  <si>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</si>
  <si>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</si>
  <si>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</si>
  <si>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</si>
  <si>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</si>
  <si>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</si>
  <si>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</si>
  <si>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</si>
  <si>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</si>
  <si>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</si>
  <si>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</si>
  <si>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</si>
  <si>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</si>
  <si>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</si>
  <si>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</si>
  <si>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</si>
  <si>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</si>
  <si>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</si>
  <si>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</si>
  <si>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</si>
  <si>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</si>
  <si>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</si>
  <si>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</si>
  <si>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</si>
  <si>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</si>
  <si>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</si>
  <si>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</si>
  <si>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</si>
  <si>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</si>
  <si>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</si>
  <si>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</si>
  <si>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</si>
  <si>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</si>
  <si>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</si>
  <si>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</si>
  <si>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</si>
  <si>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</si>
  <si>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</si>
  <si>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</si>
  <si>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</si>
  <si>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</si>
  <si>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</si>
  <si>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</si>
  <si>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</si>
  <si>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</si>
  <si>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</si>
  <si>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</si>
  <si>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</si>
  <si>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</si>
  <si>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</si>
  <si>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</si>
  <si>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</si>
  <si>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</si>
  <si>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</si>
  <si>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</si>
  <si>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</si>
  <si>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</si>
  <si>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</si>
  <si>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</si>
  <si>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</si>
  <si>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</si>
  <si>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</si>
  <si>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</si>
  <si>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</si>
  <si>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</si>
  <si>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</si>
  <si>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</si>
  <si>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</si>
  <si>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</si>
  <si>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</si>
  <si>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</si>
  <si>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</si>
  <si>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</si>
  <si>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</si>
  <si>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</si>
  <si>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</si>
  <si>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</si>
  <si>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</si>
  <si>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</si>
  <si>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</si>
  <si>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</si>
  <si>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</si>
  <si>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</si>
  <si>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</si>
  <si>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</si>
  <si>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</si>
  <si>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</si>
  <si>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</si>
  <si>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</si>
  <si>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三重県紀北町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</si>
  <si>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</si>
  <si>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</si>
  <si>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</si>
  <si>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</si>
  <si>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</si>
  <si>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</si>
  <si>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</si>
  <si>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</si>
  <si>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</si>
  <si>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</si>
  <si>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</si>
  <si>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</si>
  <si>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</si>
  <si>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</si>
  <si>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</si>
  <si>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</si>
  <si>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</si>
  <si>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</si>
  <si>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</si>
  <si>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</si>
  <si>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</si>
  <si>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</si>
  <si>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</si>
  <si>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</si>
  <si>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</si>
  <si>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</si>
  <si>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</si>
  <si>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</si>
  <si>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</si>
  <si>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</si>
  <si>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</si>
  <si>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</si>
  <si>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</si>
  <si>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</si>
  <si>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</si>
  <si>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</si>
  <si>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</si>
  <si>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</si>
  <si>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</si>
  <si>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</si>
  <si>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</si>
  <si>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</si>
  <si>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</si>
  <si>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</si>
  <si>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</si>
  <si>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</si>
  <si>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</si>
  <si>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</si>
  <si>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</si>
  <si>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</si>
  <si>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</si>
  <si>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</si>
  <si>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</si>
  <si>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</si>
  <si>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</si>
  <si>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</si>
  <si>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</si>
  <si>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</si>
  <si>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</si>
  <si>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</si>
  <si>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</si>
  <si>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</si>
  <si>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</si>
  <si>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</si>
  <si>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</si>
  <si>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</si>
  <si>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</si>
  <si>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</si>
  <si>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</si>
  <si>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</si>
  <si>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</si>
  <si>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</si>
  <si>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</si>
  <si>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</si>
  <si>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</si>
  <si>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</si>
  <si>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</si>
  <si>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</si>
  <si>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</si>
  <si>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</si>
  <si>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</si>
  <si>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</si>
  <si>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</si>
  <si>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</si>
  <si>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</si>
  <si>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</si>
  <si>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</si>
  <si>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</si>
  <si>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</si>
  <si>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</si>
  <si>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</si>
  <si>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</si>
  <si>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</si>
  <si>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</si>
  <si>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</si>
  <si>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</si>
  <si>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</si>
  <si>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</si>
  <si>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</si>
  <si>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</si>
  <si>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</si>
  <si>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</si>
  <si>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</si>
  <si>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</si>
  <si>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</si>
  <si>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</si>
  <si>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</si>
  <si>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</si>
  <si>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</si>
  <si>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</si>
  <si>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</si>
  <si>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</si>
  <si>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</si>
  <si>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</si>
  <si>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</si>
  <si>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</si>
  <si>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</si>
  <si>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</si>
  <si>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</si>
  <si>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</si>
  <si>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</si>
  <si>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</si>
  <si>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</si>
  <si>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</si>
  <si>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</si>
  <si>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</si>
  <si>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</si>
  <si>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</si>
  <si>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</si>
  <si>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</si>
  <si>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</si>
  <si>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</si>
  <si>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</si>
  <si>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</si>
  <si>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</si>
  <si>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</si>
  <si>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</si>
  <si>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</si>
  <si>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</si>
  <si>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</si>
  <si>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</si>
  <si>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</si>
  <si>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</si>
  <si>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</si>
  <si>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</si>
  <si>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</si>
  <si>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</si>
  <si>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</si>
  <si>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</si>
  <si>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</si>
  <si>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</si>
  <si>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</si>
  <si>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</si>
  <si>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</si>
  <si>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</si>
  <si>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</si>
  <si>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</si>
  <si>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</si>
  <si>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</si>
  <si>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</si>
  <si>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</si>
  <si>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</si>
  <si>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</si>
  <si>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</si>
  <si>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</si>
  <si>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</si>
  <si>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</si>
  <si>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</si>
  <si>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</si>
  <si>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</si>
  <si>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</si>
  <si>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</si>
  <si>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</si>
  <si>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6.34</t>
  </si>
  <si>
    <t>▲ 1.67</t>
  </si>
  <si>
    <t>▲ 1.60</t>
  </si>
  <si>
    <t>一般会計</t>
  </si>
  <si>
    <t>水道事業会計</t>
  </si>
  <si>
    <t>後期高齢者医療特別会計</t>
  </si>
  <si>
    <t>国民健康保険事業特別会計</t>
  </si>
  <si>
    <t>介護サービス事業特別会計</t>
  </si>
  <si>
    <t>その他会計（赤字）</t>
  </si>
  <si>
    <t>その他会計（黒字）</t>
  </si>
  <si>
    <t>R01</t>
    <phoneticPr fontId="5"/>
  </si>
  <si>
    <t>R02</t>
    <phoneticPr fontId="5"/>
  </si>
  <si>
    <t>R03</t>
    <phoneticPr fontId="5"/>
  </si>
  <si>
    <t>R04</t>
    <phoneticPr fontId="5"/>
  </si>
  <si>
    <t>R05</t>
    <phoneticPr fontId="5"/>
  </si>
  <si>
    <t>三重紀北消防組合</t>
    <rPh sb="0" eb="2">
      <t>ミエ</t>
    </rPh>
    <rPh sb="2" eb="4">
      <t>キホク</t>
    </rPh>
    <rPh sb="4" eb="6">
      <t>ショウボウ</t>
    </rPh>
    <rPh sb="6" eb="8">
      <t>クミアイ</t>
    </rPh>
    <phoneticPr fontId="10"/>
  </si>
  <si>
    <t>荷坂やすらぎ苑組合</t>
    <rPh sb="0" eb="1">
      <t>ニ</t>
    </rPh>
    <rPh sb="1" eb="2">
      <t>サカ</t>
    </rPh>
    <rPh sb="6" eb="7">
      <t>エン</t>
    </rPh>
    <rPh sb="7" eb="9">
      <t>クミアイ</t>
    </rPh>
    <phoneticPr fontId="10"/>
  </si>
  <si>
    <t>紀北広域連合　一般会計</t>
    <rPh sb="0" eb="2">
      <t>キホク</t>
    </rPh>
    <rPh sb="2" eb="4">
      <t>コウイキ</t>
    </rPh>
    <rPh sb="4" eb="6">
      <t>レンゴウ</t>
    </rPh>
    <rPh sb="7" eb="9">
      <t>イッパン</t>
    </rPh>
    <rPh sb="9" eb="11">
      <t>カイケイ</t>
    </rPh>
    <phoneticPr fontId="10"/>
  </si>
  <si>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0"/>
  </si>
  <si>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0"/>
  </si>
  <si>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0"/>
  </si>
  <si>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0"/>
  </si>
  <si>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0"/>
  </si>
  <si>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0"/>
  </si>
  <si>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10"/>
  </si>
  <si>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10"/>
  </si>
  <si>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0"/>
  </si>
  <si>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10"/>
  </si>
  <si>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0"/>
  </si>
  <si>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0"/>
  </si>
  <si>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</si>
  <si>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</si>
  <si>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東紀州環境施設組合　一般会計</t>
    <rPh sb="0" eb="3">
      <t>ヒガシキシュウ</t>
    </rPh>
    <rPh sb="3" eb="9">
      <t>カンキョウシセツクミアイ</t>
    </rPh>
    <rPh sb="10" eb="14">
      <t>イッパンカイケイ</t>
    </rPh>
    <phoneticPr fontId="10"/>
  </si>
  <si>
    <t>-</t>
    <phoneticPr fontId="2"/>
  </si>
  <si>
    <t>紀北町地域振興基金</t>
    <rPh sb="0" eb="3">
      <t>キホクチョウ</t>
    </rPh>
    <rPh sb="3" eb="9">
      <t>チイキシンコウキキン</t>
    </rPh>
    <phoneticPr fontId="5"/>
  </si>
  <si>
    <t>紀北町環境衛生施設整備基金</t>
    <rPh sb="0" eb="3">
      <t>キホクチョウ</t>
    </rPh>
    <rPh sb="3" eb="7">
      <t>カンキョウエイセイ</t>
    </rPh>
    <rPh sb="7" eb="11">
      <t>シセツセイビ</t>
    </rPh>
    <rPh sb="11" eb="13">
      <t>キキン</t>
    </rPh>
    <phoneticPr fontId="2"/>
  </si>
  <si>
    <t>紀北町地域づくり事業基金</t>
    <rPh sb="0" eb="5">
      <t>キホクチョウチイキ</t>
    </rPh>
    <rPh sb="8" eb="12">
      <t>ジギョウキキン</t>
    </rPh>
    <phoneticPr fontId="2"/>
  </si>
  <si>
    <t>紀北町ふるさと応援基金</t>
    <rPh sb="0" eb="3">
      <t>キホクチョウ</t>
    </rPh>
    <rPh sb="7" eb="11">
      <t>オウエンキキン</t>
    </rPh>
    <phoneticPr fontId="2"/>
  </si>
  <si>
    <t>紀北町庁舎等改築及び改修基金</t>
    <rPh sb="0" eb="3">
      <t>キホクチョウ</t>
    </rPh>
    <rPh sb="3" eb="6">
      <t>チョウシャトウ</t>
    </rPh>
    <rPh sb="6" eb="8">
      <t>カイチク</t>
    </rPh>
    <rPh sb="8" eb="9">
      <t>オヨ</t>
    </rPh>
    <rPh sb="10" eb="12">
      <t>カイシュウ</t>
    </rPh>
    <rPh sb="12" eb="1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</si>
  <si>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</si>
  <si>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</si>
  <si>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将来負担比率については令和3年度から増加傾向にある。また、有形固定資産減価償却率は令和元年度から増加傾向にあったが、令和5年度で減少を示している。
施設の老朽化に伴う改修等による地方債の増加等が財政を圧迫させる可能性もあることから、まずは、施設のあり方を紀北町公共施設等総合管理計画に基づき、更新や長寿命化等を考慮した事業の検討と平準化に努める。</t>
    <rPh sb="41" eb="43">
      <t>レイワ</t>
    </rPh>
    <rPh sb="43" eb="46">
      <t>ガンネンド</t>
    </rPh>
    <rPh sb="48" eb="52">
      <t>ゾウカケイコウ</t>
    </rPh>
    <rPh sb="58" eb="60">
      <t>レイワ</t>
    </rPh>
    <rPh sb="61" eb="63">
      <t>ネンド</t>
    </rPh>
    <rPh sb="64" eb="66">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</si>
  <si>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</si>
  <si>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</si>
  <si>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</si>
  <si>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</si>
  <si>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</si>
  <si>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</si>
  <si>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将来負担比率については令和3年度から増加傾向にある。実質公債費比率は微増ではあるが増加傾向にある。
今後は施設の更新や老朽化に伴う改修などによって将来負担比率及び実質公債費比率ともに数値が増加することが考えられることから、交付税算入率の大きい地方債を中心に活用するなど、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</si>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</sst>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87B72A-5DA3-4303-8E5D-95985E86A71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134C-4B05-A3CA-16423D55E9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186052</c:v>
                </c:pt>
                <c:pt idx="1">
                  <c:v>110371</c:v>
                </c:pt>
                <c:pt idx="2">
                  <c:v>68193</c:v>
                </c:pt>
                <c:pt idx="3">
                  <c:v>76626</c:v>
                </c:pt>
                <c:pt idx="4">
                  <c:v>85169</c:v>
                </c:pt>
              </c:numCache>
            </c:numRef>
          </c:val>
          <c:smooth val="0"/>
          <c:extLst>
            <c:ext xmlns:c16="http://schemas.microsoft.com/office/drawing/2014/chart" uri="{C3380CC4-5D6E-409C-BE32-E72D297353CC}">
              <c16:uniqueId val="{00000001-134C-4B05-A3CA-16423D55E9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6.14</c:v>
                </c:pt>
                <c:pt idx="1">
                  <c:v>8.93</c:v>
                </c:pt>
                <c:pt idx="2">
                  <c:v>8.8800000000000008</c:v>
                </c:pt>
                <c:pt idx="3">
                  <c:v>9.83</c:v>
                </c:pt>
                <c:pt idx="4">
                  <c:v>10.63</c:v>
                </c:pt>
              </c:numCache>
            </c:numRef>
          </c:val>
          <c:extLst>
            <c:ext xmlns:c16="http://schemas.microsoft.com/office/drawing/2014/chart" uri="{C3380CC4-5D6E-409C-BE32-E72D297353CC}">
              <c16:uniqueId val="{00000000-7A3D-4D35-A836-3BFBEBF28D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25.37</c:v>
                </c:pt>
                <c:pt idx="1">
                  <c:v>23.6</c:v>
                </c:pt>
                <c:pt idx="2">
                  <c:v>24.71</c:v>
                </c:pt>
                <c:pt idx="3">
                  <c:v>23.09</c:v>
                </c:pt>
                <c:pt idx="4">
                  <c:v>20.71</c:v>
                </c:pt>
              </c:numCache>
            </c:numRef>
          </c:val>
          <c:extLst>
            <c:ext xmlns:c16="http://schemas.microsoft.com/office/drawing/2014/chart" uri="{C3380CC4-5D6E-409C-BE32-E72D297353CC}">
              <c16:uniqueId val="{00000001-7A3D-4D35-A836-3BFBEBF28D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-6.34</c:v>
                </c:pt>
                <c:pt idx="1">
                  <c:v>2.21</c:v>
                </c:pt>
                <c:pt idx="2">
                  <c:v>2.5499999999999998</c:v>
                </c:pt>
                <c:pt idx="3">
                  <c:v>-1.67</c:v>
                </c:pt>
                <c:pt idx="4">
                  <c:v>-1.6</c:v>
                </c:pt>
              </c:numCache>
            </c:numRef>
          </c:val>
          <c:smooth val="0"/>
          <c:extLst>
            <c:ext xmlns:c16="http://schemas.microsoft.com/office/drawing/2014/chart" uri="{C3380CC4-5D6E-409C-BE32-E72D297353CC}">
              <c16:uniqueId val="{00000002-7A3D-4D35-A836-3BFBEBF28D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C2-4638-8FAB-5799335D75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C2-4638-8FAB-5799335D75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C2-4638-8FAB-5799335D75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C2-4638-8FAB-5799335D75C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8C2-4638-8FAB-5799335D75C7}"/>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0.22</c:v>
                </c:pt>
                <c:pt idx="4">
                  <c:v>#N/A</c:v>
                </c:pt>
                <c:pt idx="5">
                  <c:v>0.22</c:v>
                </c:pt>
                <c:pt idx="6">
                  <c:v>#N/A</c:v>
                </c:pt>
                <c:pt idx="7">
                  <c:v>0.14000000000000001</c:v>
                </c:pt>
                <c:pt idx="8">
                  <c:v>#N/A</c:v>
                </c:pt>
                <c:pt idx="9">
                  <c:v>0.2</c:v>
                </c:pt>
              </c:numCache>
            </c:numRef>
          </c:val>
          <c:extLst>
            <c:ext xmlns:c16="http://schemas.microsoft.com/office/drawing/2014/chart" uri="{C3380CC4-5D6E-409C-BE32-E72D297353CC}">
              <c16:uniqueId val="{00000005-18C2-4638-8FAB-5799335D75C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1.07</c:v>
                </c:pt>
                <c:pt idx="4">
                  <c:v>#N/A</c:v>
                </c:pt>
                <c:pt idx="5">
                  <c:v>0.75</c:v>
                </c:pt>
                <c:pt idx="6">
                  <c:v>#N/A</c:v>
                </c:pt>
                <c:pt idx="7">
                  <c:v>0.48</c:v>
                </c:pt>
                <c:pt idx="8">
                  <c:v>#N/A</c:v>
                </c:pt>
                <c:pt idx="9">
                  <c:v>0.45</c:v>
                </c:pt>
              </c:numCache>
            </c:numRef>
          </c:val>
          <c:extLst>
            <c:ext xmlns:c16="http://schemas.microsoft.com/office/drawing/2014/chart" uri="{C3380CC4-5D6E-409C-BE32-E72D297353CC}">
              <c16:uniqueId val="{00000006-18C2-4638-8FAB-5799335D75C7}"/>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0.04</c:v>
                </c:pt>
                <c:pt idx="4">
                  <c:v>#N/A</c:v>
                </c:pt>
                <c:pt idx="5">
                  <c:v>0.28999999999999998</c:v>
                </c:pt>
                <c:pt idx="6">
                  <c:v>#N/A</c:v>
                </c:pt>
                <c:pt idx="7">
                  <c:v>0.64</c:v>
                </c:pt>
                <c:pt idx="8">
                  <c:v>#N/A</c:v>
                </c:pt>
                <c:pt idx="9">
                  <c:v>0.96</c:v>
                </c:pt>
              </c:numCache>
            </c:numRef>
          </c:val>
          <c:extLst>
            <c:ext xmlns:c16="http://schemas.microsoft.com/office/drawing/2014/chart" uri="{C3380CC4-5D6E-409C-BE32-E72D297353CC}">
              <c16:uniqueId val="{00000007-18C2-4638-8FAB-5799335D75C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4.54</c:v>
                </c:pt>
                <c:pt idx="2">
                  <c:v>#N/A</c:v>
                </c:pt>
                <c:pt idx="3">
                  <c:v>4.3</c:v>
                </c:pt>
                <c:pt idx="4">
                  <c:v>#N/A</c:v>
                </c:pt>
                <c:pt idx="5">
                  <c:v>4.12</c:v>
                </c:pt>
                <c:pt idx="6">
                  <c:v>#N/A</c:v>
                </c:pt>
                <c:pt idx="7">
                  <c:v>4.28</c:v>
                </c:pt>
                <c:pt idx="8">
                  <c:v>#N/A</c:v>
                </c:pt>
                <c:pt idx="9">
                  <c:v>4.71</c:v>
                </c:pt>
              </c:numCache>
            </c:numRef>
          </c:val>
          <c:extLst>
            <c:ext xmlns:c16="http://schemas.microsoft.com/office/drawing/2014/chart" uri="{C3380CC4-5D6E-409C-BE32-E72D297353CC}">
              <c16:uniqueId val="{00000008-18C2-4638-8FAB-5799335D75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8.92</c:v>
                </c:pt>
                <c:pt idx="4">
                  <c:v>#N/A</c:v>
                </c:pt>
                <c:pt idx="5">
                  <c:v>8.8800000000000008</c:v>
                </c:pt>
                <c:pt idx="6">
                  <c:v>#N/A</c:v>
                </c:pt>
                <c:pt idx="7">
                  <c:v>9.83</c:v>
                </c:pt>
                <c:pt idx="8">
                  <c:v>#N/A</c:v>
                </c:pt>
                <c:pt idx="9">
                  <c:v>10.62</c:v>
                </c:pt>
              </c:numCache>
            </c:numRef>
          </c:val>
          <c:extLst>
            <c:ext xmlns:c16="http://schemas.microsoft.com/office/drawing/2014/chart" uri="{C3380CC4-5D6E-409C-BE32-E72D297353CC}">
              <c16:uniqueId val="{00000009-18C2-4638-8FAB-5799335D75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1084</c:v>
                </c:pt>
                <c:pt idx="5">
                  <c:v>1117</c:v>
                </c:pt>
                <c:pt idx="8">
                  <c:v>1121</c:v>
                </c:pt>
                <c:pt idx="11">
                  <c:v>1132</c:v>
                </c:pt>
                <c:pt idx="14">
                  <c:v>1125</c:v>
                </c:pt>
              </c:numCache>
            </c:numRef>
          </c:val>
          <c:extLst>
            <c:ext xmlns:c16="http://schemas.microsoft.com/office/drawing/2014/chart" uri="{C3380CC4-5D6E-409C-BE32-E72D297353CC}">
              <c16:uniqueId val="{00000000-9C86-4A38-92D3-669895E8AB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86-4A38-92D3-669895E8AB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9C86-4A38-92D3-669895E8AB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36</c:v>
                </c:pt>
                <c:pt idx="6">
                  <c:v>36</c:v>
                </c:pt>
                <c:pt idx="9">
                  <c:v>60</c:v>
                </c:pt>
                <c:pt idx="12">
                  <c:v>59</c:v>
                </c:pt>
              </c:numCache>
            </c:numRef>
          </c:val>
          <c:extLst>
            <c:ext xmlns:c16="http://schemas.microsoft.com/office/drawing/2014/chart" uri="{C3380CC4-5D6E-409C-BE32-E72D297353CC}">
              <c16:uniqueId val="{00000003-9C86-4A38-92D3-669895E8AB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c:v>
                </c:pt>
                <c:pt idx="3">
                  <c:v>58</c:v>
                </c:pt>
                <c:pt idx="6">
                  <c:v>56</c:v>
                </c:pt>
                <c:pt idx="9">
                  <c:v>53</c:v>
                </c:pt>
                <c:pt idx="12">
                  <c:v>46</c:v>
                </c:pt>
              </c:numCache>
            </c:numRef>
          </c:val>
          <c:extLst>
            <c:ext xmlns:c16="http://schemas.microsoft.com/office/drawing/2014/chart" uri="{C3380CC4-5D6E-409C-BE32-E72D297353CC}">
              <c16:uniqueId val="{00000004-9C86-4A38-92D3-669895E8AB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86-4A38-92D3-669895E8AB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86-4A38-92D3-669895E8AB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1325</c:v>
                </c:pt>
                <c:pt idx="3">
                  <c:v>1382</c:v>
                </c:pt>
                <c:pt idx="6">
                  <c:v>1382</c:v>
                </c:pt>
                <c:pt idx="9">
                  <c:v>1416</c:v>
                </c:pt>
                <c:pt idx="12">
                  <c:v>1433</c:v>
                </c:pt>
              </c:numCache>
            </c:numRef>
          </c:val>
          <c:extLst>
            <c:ext xmlns:c16="http://schemas.microsoft.com/office/drawing/2014/chart" uri="{C3380CC4-5D6E-409C-BE32-E72D297353CC}">
              <c16:uniqueId val="{00000007-9C86-4A38-92D3-669895E8AB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315</c:v>
                </c:pt>
                <c:pt idx="2">
                  <c:v>#N/A</c:v>
                </c:pt>
                <c:pt idx="3">
                  <c:v>#N/A</c:v>
                </c:pt>
                <c:pt idx="4">
                  <c:v>361</c:v>
                </c:pt>
                <c:pt idx="5">
                  <c:v>#N/A</c:v>
                </c:pt>
                <c:pt idx="6">
                  <c:v>#N/A</c:v>
                </c:pt>
                <c:pt idx="7">
                  <c:v>355</c:v>
                </c:pt>
                <c:pt idx="8">
                  <c:v>#N/A</c:v>
                </c:pt>
                <c:pt idx="9">
                  <c:v>#N/A</c:v>
                </c:pt>
                <c:pt idx="10">
                  <c:v>399</c:v>
                </c:pt>
                <c:pt idx="11">
                  <c:v>#N/A</c:v>
                </c:pt>
                <c:pt idx="12">
                  <c:v>#N/A</c:v>
                </c:pt>
                <c:pt idx="13">
                  <c:v>415</c:v>
                </c:pt>
                <c:pt idx="14">
                  <c:v>#N/A</c:v>
                </c:pt>
              </c:numCache>
            </c:numRef>
          </c:val>
          <c:smooth val="0"/>
          <c:extLst>
            <c:ext xmlns:c16="http://schemas.microsoft.com/office/drawing/2014/chart" uri="{C3380CC4-5D6E-409C-BE32-E72D297353CC}">
              <c16:uniqueId val="{00000008-9C86-4A38-92D3-669895E8AB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11019</c:v>
                </c:pt>
                <c:pt idx="5">
                  <c:v>10992</c:v>
                </c:pt>
                <c:pt idx="8">
                  <c:v>10519</c:v>
                </c:pt>
                <c:pt idx="11">
                  <c:v>10009</c:v>
                </c:pt>
                <c:pt idx="14">
                  <c:v>9644</c:v>
                </c:pt>
              </c:numCache>
            </c:numRef>
          </c:val>
          <c:extLst>
            <c:ext xmlns:c16="http://schemas.microsoft.com/office/drawing/2014/chart" uri="{C3380CC4-5D6E-409C-BE32-E72D297353CC}">
              <c16:uniqueId val="{00000000-A84B-4203-9AE8-7A79946382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c:v>
                </c:pt>
                <c:pt idx="5">
                  <c:v>21</c:v>
                </c:pt>
                <c:pt idx="8">
                  <c:v>7</c:v>
                </c:pt>
                <c:pt idx="11">
                  <c:v>1</c:v>
                </c:pt>
                <c:pt idx="14">
                  <c:v>1</c:v>
                </c:pt>
              </c:numCache>
            </c:numRef>
          </c:val>
          <c:extLst>
            <c:ext xmlns:c16="http://schemas.microsoft.com/office/drawing/2014/chart" uri="{C3380CC4-5D6E-409C-BE32-E72D297353CC}">
              <c16:uniqueId val="{00000001-A84B-4203-9AE8-7A79946382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4365</c:v>
                </c:pt>
                <c:pt idx="5">
                  <c:v>4415</c:v>
                </c:pt>
                <c:pt idx="8">
                  <c:v>4592</c:v>
                </c:pt>
                <c:pt idx="11">
                  <c:v>4409</c:v>
                </c:pt>
                <c:pt idx="14">
                  <c:v>3845</c:v>
                </c:pt>
              </c:numCache>
            </c:numRef>
          </c:val>
          <c:extLst>
            <c:ext xmlns:c16="http://schemas.microsoft.com/office/drawing/2014/chart" uri="{C3380CC4-5D6E-409C-BE32-E72D297353CC}">
              <c16:uniqueId val="{00000002-A84B-4203-9AE8-7A79946382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4B-4203-9AE8-7A79946382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4B-4203-9AE8-7A79946382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4B-4203-9AE8-7A79946382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2141</c:v>
                </c:pt>
                <c:pt idx="3">
                  <c:v>2118</c:v>
                </c:pt>
                <c:pt idx="6">
                  <c:v>2104</c:v>
                </c:pt>
                <c:pt idx="9">
                  <c:v>2112</c:v>
                </c:pt>
                <c:pt idx="12">
                  <c:v>2111</c:v>
                </c:pt>
              </c:numCache>
            </c:numRef>
          </c:val>
          <c:extLst>
            <c:ext xmlns:c16="http://schemas.microsoft.com/office/drawing/2014/chart" uri="{C3380CC4-5D6E-409C-BE32-E72D297353CC}">
              <c16:uniqueId val="{00000006-A84B-4203-9AE8-7A79946382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645</c:v>
                </c:pt>
                <c:pt idx="3">
                  <c:v>614</c:v>
                </c:pt>
                <c:pt idx="6">
                  <c:v>577</c:v>
                </c:pt>
                <c:pt idx="9">
                  <c:v>516</c:v>
                </c:pt>
                <c:pt idx="12">
                  <c:v>474</c:v>
                </c:pt>
              </c:numCache>
            </c:numRef>
          </c:val>
          <c:extLst>
            <c:ext xmlns:c16="http://schemas.microsoft.com/office/drawing/2014/chart" uri="{C3380CC4-5D6E-409C-BE32-E72D297353CC}">
              <c16:uniqueId val="{00000007-A84B-4203-9AE8-7A79946382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568</c:v>
                </c:pt>
                <c:pt idx="3">
                  <c:v>626</c:v>
                </c:pt>
                <c:pt idx="6">
                  <c:v>532</c:v>
                </c:pt>
                <c:pt idx="9">
                  <c:v>516</c:v>
                </c:pt>
                <c:pt idx="12">
                  <c:v>494</c:v>
                </c:pt>
              </c:numCache>
            </c:numRef>
          </c:val>
          <c:extLst>
            <c:ext xmlns:c16="http://schemas.microsoft.com/office/drawing/2014/chart" uri="{C3380CC4-5D6E-409C-BE32-E72D297353CC}">
              <c16:uniqueId val="{00000008-A84B-4203-9AE8-7A79946382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4B-4203-9AE8-7A79946382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13034</c:v>
                </c:pt>
                <c:pt idx="3">
                  <c:v>13106</c:v>
                </c:pt>
                <c:pt idx="6">
                  <c:v>12595</c:v>
                </c:pt>
                <c:pt idx="9">
                  <c:v>12014</c:v>
                </c:pt>
                <c:pt idx="12">
                  <c:v>11339</c:v>
                </c:pt>
              </c:numCache>
            </c:numRef>
          </c:val>
          <c:extLst>
            <c:ext xmlns:c16="http://schemas.microsoft.com/office/drawing/2014/chart" uri="{C3380CC4-5D6E-409C-BE32-E72D297353CC}">
              <c16:uniqueId val="{0000000A-A84B-4203-9AE8-7A79946382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967</c:v>
                </c:pt>
                <c:pt idx="2">
                  <c:v>#N/A</c:v>
                </c:pt>
                <c:pt idx="3">
                  <c:v>#N/A</c:v>
                </c:pt>
                <c:pt idx="4">
                  <c:v>1036</c:v>
                </c:pt>
                <c:pt idx="5">
                  <c:v>#N/A</c:v>
                </c:pt>
                <c:pt idx="6">
                  <c:v>#N/A</c:v>
                </c:pt>
                <c:pt idx="7">
                  <c:v>689</c:v>
                </c:pt>
                <c:pt idx="8">
                  <c:v>#N/A</c:v>
                </c:pt>
                <c:pt idx="9">
                  <c:v>#N/A</c:v>
                </c:pt>
                <c:pt idx="10">
                  <c:v>739</c:v>
                </c:pt>
                <c:pt idx="11">
                  <c:v>#N/A</c:v>
                </c:pt>
                <c:pt idx="12">
                  <c:v>#N/A</c:v>
                </c:pt>
                <c:pt idx="13">
                  <c:v>928</c:v>
                </c:pt>
                <c:pt idx="14">
                  <c:v>#N/A</c:v>
                </c:pt>
              </c:numCache>
            </c:numRef>
          </c:val>
          <c:smooth val="0"/>
          <c:extLst>
            <c:ext xmlns:c16="http://schemas.microsoft.com/office/drawing/2014/chart" uri="{C3380CC4-5D6E-409C-BE32-E72D297353CC}">
              <c16:uniqueId val="{0000000B-A84B-4203-9AE8-7A79946382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1590</c:v>
                </c:pt>
                <c:pt idx="1">
                  <c:v>1443</c:v>
                </c:pt>
                <c:pt idx="2">
                  <c:v>1293</c:v>
                </c:pt>
              </c:numCache>
            </c:numRef>
          </c:val>
          <c:extLst>
            <c:ext xmlns:c16="http://schemas.microsoft.com/office/drawing/2014/chart" uri="{C3380CC4-5D6E-409C-BE32-E72D297353CC}">
              <c16:uniqueId val="{00000000-6D1C-4EDA-B10C-A7BC7C853B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1233</c:v>
                </c:pt>
                <c:pt idx="1">
                  <c:v>1134</c:v>
                </c:pt>
                <c:pt idx="2">
                  <c:v>760</c:v>
                </c:pt>
              </c:numCache>
            </c:numRef>
          </c:val>
          <c:extLst>
            <c:ext xmlns:c16="http://schemas.microsoft.com/office/drawing/2014/chart" uri="{C3380CC4-5D6E-409C-BE32-E72D297353CC}">
              <c16:uniqueId val="{00000001-6D1C-4EDA-B10C-A7BC7C853B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2787</c:v>
                </c:pt>
                <c:pt idx="1">
                  <c:v>2809</c:v>
                </c:pt>
                <c:pt idx="2">
                  <c:v>2579</c:v>
                </c:pt>
              </c:numCache>
            </c:numRef>
          </c:val>
          <c:extLst>
            <c:ext xmlns:c16="http://schemas.microsoft.com/office/drawing/2014/chart" uri="{C3380CC4-5D6E-409C-BE32-E72D297353CC}">
              <c16:uniqueId val="{00000002-6D1C-4EDA-B10C-A7BC7C853B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{27EA9341-277D-470F-BDFD-BCF5580000D8}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17-409C-A79C-98C3779C10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{A70151D9-AC60-4D94-8719-5BF7079CEE19}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17-409C-A79C-98C3779C10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{9B3B5A53-EAB8-48D6-BCB8-87E54CC72578}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17-409C-A79C-98C3779C10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{D0611AE0-E260-44B6-8748-F81E19FB3E43}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17-409C-A79C-98C3779C10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{4984D0CA-8B69-4486-ABE7-EBE74EF85094}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17-409C-A79C-98C3779C10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{2ED61F22-19AB-4830-9F89-62E7A168B12C}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17-409C-A79C-98C3779C10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{B101862E-E2EB-47B8-AFF9-EB17FD16ED6E}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17-409C-A79C-98C3779C10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{EF41D9D0-C777-40EB-A72D-A0A73F91556B}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17-409C-A79C-98C3779C10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{B1190D6A-709D-49B0-A571-648EB89ECB1E}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17-409C-A79C-98C3779C10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66.7</c:v>
                </c:pt>
                <c:pt idx="16">
                  <c:v>67.5</c:v>
                </c:pt>
                <c:pt idx="24">
                  <c:v>68.900000000000006</c:v>
                </c:pt>
                <c:pt idx="32">
                  <c:v>67</c:v>
                </c:pt>
              </c:numCache>
            </c:numRef>
          </c:xVal>
          <c:yVal>
            <c:numRef>
              <c:f>公会計指標分析・財政指標組合せ分析表!$BP$51:$DC$51</c:f>
              <c:numCache>
                <c:formatCode>#,##0.0;"▲ "#,##0.0</c:formatCode>
                <c:ptCount val="40"/>
                <c:pt idx="0">
                  <c:v>19.899999999999999</c:v>
                </c:pt>
                <c:pt idx="8">
                  <c:v>20.5</c:v>
                </c:pt>
                <c:pt idx="16">
                  <c:v>12.9</c:v>
                </c:pt>
                <c:pt idx="24">
                  <c:v>14.4</c:v>
                </c:pt>
                <c:pt idx="32">
                  <c:v>18.100000000000001</c:v>
                </c:pt>
              </c:numCache>
            </c:numRef>
          </c:yVal>
          <c:smooth val="0"/>
          <c:extLst>
            <c:ext xmlns:c16="http://schemas.microsoft.com/office/drawing/2014/chart" uri="{C3380CC4-5D6E-409C-BE32-E72D297353CC}">
              <c16:uniqueId val="{00000009-C217-409C-A79C-98C3779C10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{2A8BF5D5-CD21-492A-9A48-194402B3C88E}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17-409C-A79C-98C3779C10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{6EBE182C-E1DB-4094-83DD-4A7400C8DDD0}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17-409C-A79C-98C3779C10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{26400F39-6FB8-4065-80E0-22DA88089FD0}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17-409C-A79C-98C3779C10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{CD3D76B5-FE06-4C60-B88E-B17C8B70A076}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17-409C-A79C-98C3779C10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{B75B63E4-452B-4488-BB74-8C70562B3F2D}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17-409C-A79C-98C3779C10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{B63BE9F5-B8F7-4D03-913B-E6B58E20F9DD}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17-409C-A79C-98C3779C10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{143B03B0-5545-4CFD-A30D-F6F36226C761}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17-409C-A79C-98C3779C10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{1B7BAE7E-C7BF-4F5F-9968-58372CF4CE05}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17-409C-A79C-98C3779C10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{B743FB8D-01E5-4C3E-A578-A79AC7C47B68}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17-409C-A79C-98C3779C10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C217-409C-A79C-98C3779C10AF}"/>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{97B368BD-EED5-4C86-8DF2-BCE5F97D5298}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AB-4B10-8EFE-8070D2E599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{B17B1FEC-A68E-4034-87D7-E2DDEC6F0B02}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AB-4B10-8EFE-8070D2E599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{2EA99169-FAF3-4B8F-AF1E-5A07544F1B14}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AB-4B10-8EFE-8070D2E599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{243F7476-D227-462A-9E33-F1DF443E9163}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AB-4B10-8EFE-8070D2E599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{3FEA9EC3-9256-402B-B008-80FA9D18797D}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AB-4B10-8EFE-8070D2E5999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{B6FE0B8C-45C4-44E1-9304-170E0F07DFF6}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AB-4B10-8EFE-8070D2E5999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{292ABD03-0B2B-493A-8948-E8595EFC0D63}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AB-4B10-8EFE-8070D2E5999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{684B814D-3AD5-42C3-B55A-339B6FDA2EAD}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AB-4B10-8EFE-8070D2E5999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{2E6CB04E-5397-41C6-94EA-D211DDA11F67}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AB-4B10-8EFE-8070D2E599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6.5</c:v>
                </c:pt>
                <c:pt idx="16">
                  <c:v>6.7</c:v>
                </c:pt>
                <c:pt idx="24">
                  <c:v>7.2</c:v>
                </c:pt>
                <c:pt idx="32">
                  <c:v>7.5</c:v>
                </c:pt>
              </c:numCache>
            </c:numRef>
          </c:xVal>
          <c:yVal>
            <c:numRef>
              <c:f>公会計指標分析・財政指標組合せ分析表!$BP$73:$DC$73</c:f>
              <c:numCache>
                <c:formatCode>#,##0.0;"▲ "#,##0.0</c:formatCode>
                <c:ptCount val="40"/>
                <c:pt idx="0">
                  <c:v>19.899999999999999</c:v>
                </c:pt>
                <c:pt idx="8">
                  <c:v>20.5</c:v>
                </c:pt>
                <c:pt idx="16">
                  <c:v>12.9</c:v>
                </c:pt>
                <c:pt idx="24">
                  <c:v>14.4</c:v>
                </c:pt>
                <c:pt idx="32">
                  <c:v>18.100000000000001</c:v>
                </c:pt>
              </c:numCache>
            </c:numRef>
          </c:yVal>
          <c:smooth val="0"/>
          <c:extLst>
            <c:ext xmlns:c16="http://schemas.microsoft.com/office/drawing/2014/chart" uri="{C3380CC4-5D6E-409C-BE32-E72D297353CC}">
              <c16:uniqueId val="{00000009-65AB-4B10-8EFE-8070D2E599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{D40EE789-4C26-4D49-A350-300CD8D6E5C1}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AB-4B10-8EFE-8070D2E599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{28B1850A-04EB-4735-9456-1F604688C72B}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AB-4B10-8EFE-8070D2E599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{BBB0BB78-A48D-4477-8751-753418FE7851}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AB-4B10-8EFE-8070D2E599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{5AEF6D22-7F12-4103-BDC1-77733B3E54A6}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AB-4B10-8EFE-8070D2E599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{0D63BEE7-3FC1-4A89-B811-0F5AB4AAD7B3}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AB-4B10-8EFE-8070D2E5999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{30EE1051-1BC9-4DCE-98AA-C94FF9A02989}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AB-4B10-8EFE-8070D2E5999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{0A5E21F6-6B7A-404D-A84F-71A1143033EF}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AB-4B10-8EFE-8070D2E5999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{EAE329B8-84CA-45C9-8F2F-6AFA16004C42}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AB-4B10-8EFE-8070D2E5999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{54191AC2-E923-4B44-9B31-63AB6A45C619}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AB-4B10-8EFE-8070D2E599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65AB-4B10-8EFE-8070D2E59990}"/>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辺りからは概ね横ばい、ないし微増傾向と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今後も交付税算入率の大きい地方債を中心に借入、実質公債費比率の分子が大きく増加しないよう努める。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年度までは算定なしとなっていたが、平成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年度以降数値が算定されている。</a:t>
          </a:r>
          <a:endParaRPr lang="ja-JP" altLang="ja-JP" sz="1400">
            <a:effectLst/>
          </a:endParaRPr>
        </a:p>
        <a:p>
          <a:r>
            <a:rPr kumimoji="1" lang="ja-JP" altLang="ja-JP" sz="1100">
              <a:solidFill>
                <a:schemeClr val="dk1"/>
              </a:solidFill>
              <a:effectLst/>
              <a:latin typeface="+mn-lt"/>
              <a:ea typeface="+mn-ea"/>
              <a:cs typeface="+mn-cs"/>
            </a:rPr>
            <a:t>　地方債現在高については令和３年度から引き続き、大型事業の減少等借入額の抑制により減少しているものの、充当可能基金の減少のために将来負担率の分子としては増加している。</a:t>
          </a:r>
          <a:endParaRPr lang="ja-JP" altLang="ja-JP" sz="1400">
            <a:effectLst/>
          </a:endParaRPr>
        </a:p>
        <a:p>
          <a:r>
            <a:rPr kumimoji="1" lang="ja-JP" altLang="ja-JP" sz="1100">
              <a:solidFill>
                <a:schemeClr val="dk1"/>
              </a:solidFill>
              <a:effectLst/>
              <a:latin typeface="+mn-lt"/>
              <a:ea typeface="+mn-ea"/>
              <a:cs typeface="+mn-cs"/>
            </a:rPr>
            <a:t>　今後も充当可能基金残高の減少は見込まれるものの、地方債残高についても償還額の範囲内での抑制的な借入により地方債残高を減少させ、将来負担比率が大きく増加しないよう努める。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財源不足による財政調整基金の取崩しや、地方債の元利償還金に充てるための減債基金の取崩しなどにより、基金全体としては前年度対比で約</a:t>
          </a:r>
          <a:r>
            <a:rPr kumimoji="1" lang="en-US" altLang="ja-JP" sz="1100">
              <a:solidFill>
                <a:schemeClr val="dk1"/>
              </a:solidFill>
              <a:effectLst/>
              <a:latin typeface="+mn-lt"/>
              <a:ea typeface="+mn-ea"/>
              <a:cs typeface="+mn-cs"/>
            </a:rPr>
            <a:t>753</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経常経費の抑制を図るとともに、各種事業の財源確保の推移を考慮しつつ事業を進めていくことで、各基金の適正な積立、取崩を行っていく。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紀北町地域振興基金：町民の連帯の強化及び地域振興に要する経費。</a:t>
          </a:r>
          <a:endParaRPr lang="ja-JP" altLang="ja-JP" sz="1400">
            <a:effectLst/>
          </a:endParaRPr>
        </a:p>
        <a:p>
          <a:r>
            <a:rPr kumimoji="1" lang="ja-JP" altLang="ja-JP" sz="1100">
              <a:solidFill>
                <a:schemeClr val="dk1"/>
              </a:solidFill>
              <a:effectLst/>
              <a:latin typeface="+mn-lt"/>
              <a:ea typeface="+mn-ea"/>
              <a:cs typeface="+mn-cs"/>
            </a:rPr>
            <a:t>紀北町地域づくり事業基金：多様な歴史、伝統、文化、産業等の特性を生かした独創的、個性的な魅力あふれたまちづくりを推進するための経費。</a:t>
          </a:r>
          <a:endParaRPr lang="ja-JP" altLang="ja-JP" sz="1400">
            <a:effectLst/>
          </a:endParaRPr>
        </a:p>
        <a:p>
          <a:r>
            <a:rPr kumimoji="1" lang="ja-JP" altLang="ja-JP" sz="1100">
              <a:solidFill>
                <a:schemeClr val="dk1"/>
              </a:solidFill>
              <a:effectLst/>
              <a:latin typeface="+mn-lt"/>
              <a:ea typeface="+mn-ea"/>
              <a:cs typeface="+mn-cs"/>
            </a:rPr>
            <a:t>紀北町環境衛生施設整備基金：紀北町環境衛生施設整備の推進を図るために要する経費。</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紀北町庁舎等改築及び改修基金：庁舎等改築及び改修の財源に充てるための経費。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a:t>
          </a:r>
          <a:r>
            <a:rPr kumimoji="1" lang="ja-JP" altLang="en-US" sz="1100">
              <a:solidFill>
                <a:schemeClr val="dk1"/>
              </a:solidFill>
              <a:effectLst/>
              <a:latin typeface="+mn-lt"/>
              <a:ea typeface="+mn-ea"/>
              <a:cs typeface="+mn-cs"/>
            </a:rPr>
            <a:t>町道改良事業、休校学校等管理運営事業に一部充当するための取崩による減額</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紀北町地域づくり事業基金：</a:t>
          </a:r>
          <a:r>
            <a:rPr kumimoji="1" lang="ja-JP" altLang="en-US" sz="1100">
              <a:solidFill>
                <a:schemeClr val="dk1"/>
              </a:solidFill>
              <a:effectLst/>
              <a:latin typeface="+mn-lt"/>
              <a:ea typeface="+mn-ea"/>
              <a:cs typeface="+mn-cs"/>
            </a:rPr>
            <a:t>温泉施設管理運営事業、キャンプ場管理運営事業に一部充当するための取崩による減額</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紀北町環境衛生施設整備基金：資金運用益により微増。</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紀北町ふるさと応援基金：ふるさと納税の使途分野に沿った事業への財源充当を寄附額が上回ったことによる増額。</a:t>
          </a:r>
          <a:endParaRPr lang="ja-JP" altLang="ja-JP" sz="1400">
            <a:effectLst/>
          </a:endParaRPr>
        </a:p>
        <a:p>
          <a:r>
            <a:rPr kumimoji="1" lang="ja-JP" altLang="ja-JP" sz="1100">
              <a:solidFill>
                <a:schemeClr val="dk1"/>
              </a:solidFill>
              <a:effectLst/>
              <a:latin typeface="+mn-lt"/>
              <a:ea typeface="+mn-ea"/>
              <a:cs typeface="+mn-cs"/>
            </a:rPr>
            <a:t>紀北町庁舎等改築及び改修基金：</a:t>
          </a:r>
          <a:r>
            <a:rPr kumimoji="1" lang="ja-JP" altLang="en-US" sz="1100">
              <a:solidFill>
                <a:schemeClr val="dk1"/>
              </a:solidFill>
              <a:effectLst/>
              <a:latin typeface="+mn-lt"/>
              <a:ea typeface="+mn-ea"/>
              <a:cs typeface="+mn-cs"/>
            </a:rPr>
            <a:t>庁舎管理</a:t>
          </a:r>
          <a:r>
            <a:rPr kumimoji="1" lang="ja-JP" altLang="ja-JP" sz="1100">
              <a:solidFill>
                <a:schemeClr val="dk1"/>
              </a:solidFill>
              <a:effectLst/>
              <a:latin typeface="+mn-lt"/>
              <a:ea typeface="+mn-ea"/>
              <a:cs typeface="+mn-cs"/>
            </a:rPr>
            <a:t>事業に一部充当するための取崩による減額。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紀北町地域振興基金：旧両町間の町民の連携や地域振興に寄与する交流事業や施設整備などに充当していく。</a:t>
          </a:r>
          <a:endParaRPr lang="ja-JP" altLang="ja-JP" sz="1400">
            <a:effectLst/>
          </a:endParaRPr>
        </a:p>
        <a:p>
          <a:r>
            <a:rPr kumimoji="1" lang="ja-JP" altLang="ja-JP" sz="1100">
              <a:solidFill>
                <a:schemeClr val="dk1"/>
              </a:solidFill>
              <a:effectLst/>
              <a:latin typeface="+mn-lt"/>
              <a:ea typeface="+mn-ea"/>
              <a:cs typeface="+mn-cs"/>
            </a:rPr>
            <a:t>紀北町地域づくり事業基金：本町の自然や歴史などを活かした施設の維持管理や観光</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に係る経費などに充当していく。</a:t>
          </a:r>
          <a:endParaRPr lang="ja-JP" altLang="ja-JP" sz="1400">
            <a:effectLst/>
          </a:endParaRPr>
        </a:p>
        <a:p>
          <a:r>
            <a:rPr kumimoji="1" lang="ja-JP" altLang="ja-JP" sz="1100">
              <a:solidFill>
                <a:schemeClr val="dk1"/>
              </a:solidFill>
              <a:effectLst/>
              <a:latin typeface="+mn-lt"/>
              <a:ea typeface="+mn-ea"/>
              <a:cs typeface="+mn-cs"/>
            </a:rPr>
            <a:t>紀北町環境衛生施設整備基金：老朽化による環境衛生施設の整備、改修などの経費に充当していく。</a:t>
          </a:r>
          <a:endParaRPr lang="ja-JP" altLang="ja-JP" sz="1400">
            <a:effectLst/>
          </a:endParaRPr>
        </a:p>
        <a:p>
          <a:r>
            <a:rPr kumimoji="1" lang="ja-JP" altLang="ja-JP" sz="1100">
              <a:solidFill>
                <a:schemeClr val="dk1"/>
              </a:solidFill>
              <a:effectLst/>
              <a:latin typeface="+mn-lt"/>
              <a:ea typeface="+mn-ea"/>
              <a:cs typeface="+mn-cs"/>
            </a:rPr>
            <a:t>紀北町ふるさと応援基金：寄附者の意思に沿った目的に充当していく。</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紀北町庁舎等改築及び改修基金：庁舎等施設の老朽化に伴う維持修繕等に充当していく。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財源不足による基金取崩を行ったことにより、</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過去の取り崩し実績等から必要と考えられる額について、決算状況を踏まえて可能な範囲で積立て、残高の維持を図る。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地方債の元利償還に充てるための基金取崩しと、基金運用益の積立により</a:t>
          </a:r>
          <a:r>
            <a:rPr kumimoji="1" lang="en-US" altLang="ja-JP" sz="1100">
              <a:solidFill>
                <a:schemeClr val="dk1"/>
              </a:solidFill>
              <a:effectLst/>
              <a:latin typeface="+mn-lt"/>
              <a:ea typeface="+mn-ea"/>
              <a:cs typeface="+mn-cs"/>
            </a:rPr>
            <a:t>374</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過疎対策事業債、合併特例事業債年度末残高の元利償還の３割相当分の積み立てを維持し、その償還に備える。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356DCE5-83D1-422C-A878-E23387C5E0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AABEA7-60E3-47B3-BFAD-9369D67295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B4B813E-884C-44F6-B4BC-8E32A9D5091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D1BCBF-843A-4E34-B0E6-5F0ADD38056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6290A79-E3BD-4A99-A2C0-6CB4DD37514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52A7CCF-8A8E-4938-977F-FB9AFE25CBE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2DCC0D3-BCAE-417C-98F0-1358175D10C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FBFF828-724E-4189-927A-1E6E8A090A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625D6F5-7B60-4AF3-8638-9AB731605DE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57A96E0-08EA-4AA1-A50F-434FD841176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C5B5893-C17C-4E83-89BA-4A43AE677BC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AC442B3-5A98-40CF-B6EE-1E27734AB45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C1123D1-33EA-4351-A54B-81B3E24017F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D654181-BD59-482C-921D-D0414E99742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4B29D8-DE0C-4397-87F2-31076139D40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6534F7F-3201-4CC0-8882-EE3D0C77F24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E8ACE5D-4EA9-4568-9672-42389AC64C5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1CFA121-9B88-4DC2-819D-24897497EAF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79A299A-27F1-43EC-8CF8-D2357A0A32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210FC01-DD08-4FFD-A807-F2A27BFC08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6DD2F08-CE4D-436D-9828-B334C885D09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67BD269-2981-4B42-9607-18657C6DFB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3E60EF2-D7D3-480B-AC1A-0C11204401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204B444-2EB6-4A66-9D08-CF3DC7D1CF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0C9A3AD-B109-4A01-974E-FE45C420584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BB6121E-6933-4DC7-A7FB-250D8E7FE87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F601D57-A09F-4D7D-A42F-D1A857C9DCE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C4463D-8B59-40CB-AA97-D8678A496A6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8615C2-2661-4FC1-A75C-A69E2C02D0C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8A34010-9249-4714-8EF6-151B11B00C0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6E28674-1377-45A7-B915-8EEB671BB96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970CCAB-2A99-44B8-8AC7-CD0DD86BA90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ADA7490-1887-4B3A-AFAF-CC38324F1B7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79E341C-9096-40C8-B826-B3F649B0AAE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84DB07E-3BA9-4EEE-98D7-FCBFB988B8D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97B9271-3DF1-42E8-889C-1BB1042CB83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3C07911-6110-4197-9E11-77A0B31DAD2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3298EC5-1AB0-4F3D-AE16-6C4A138C18E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8F4C7B2-7EC6-4399-BB55-BDC4EA948B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1C17733-8EA7-4CF0-9C2D-9E9C7C081D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9AED1E5-98D2-4E77-8501-7372A9D43E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DBC2956-6C8E-4683-AA7E-6E13F3507DA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508A3FF-687B-4AB4-BD5B-E1D91E61900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5D93A06-199C-46C4-A947-7FC545B5FEA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45B393B-AA4A-46A2-B1C3-4789D69A1EA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39AB11A-8289-48E3-98D2-F86A624BE1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AE8664D-7D3C-4A34-9319-FF9E9644AD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施設の老朽化が進んでいることもあり、類似団体と比較して平均以上の値となっている。</a:t>
          </a:r>
          <a:endParaRPr lang="ja-JP" altLang="ja-JP">
            <a:effectLst/>
          </a:endParaRPr>
        </a:p>
        <a:p>
          <a:r>
            <a:rPr kumimoji="1" lang="ja-JP" altLang="ja-JP" sz="1100">
              <a:solidFill>
                <a:schemeClr val="dk1"/>
              </a:solidFill>
              <a:effectLst/>
              <a:latin typeface="+mn-lt"/>
              <a:ea typeface="+mn-ea"/>
              <a:cs typeface="+mn-cs"/>
            </a:rPr>
            <a:t>紀北町公共施設等総合管理計画に基づき、施設の統廃合・更新・長寿命化等の方針について、長期的な視点で計画する必要がある。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4700FFC-F654-488C-8652-64A42D775A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C09A35D-CC9C-464A-B226-802C55A8EF5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AE47B50-6E2B-4FF9-8976-5A552445875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634A35D6-D0F3-4D72-8655-44AC70761E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7DA950C7-EFC4-4129-9FBC-D732262CAA92}"/>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AF577822-02F7-4B01-89FC-51148593A8C7}"/>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9CC62E73-90CD-4AB0-A87A-C9148727F1D9}"/>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347D7124-1295-41AE-B78B-436625A3C0EB}"/>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4A0F782F-C56F-4B68-80F1-DBDD952142A6}"/>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763A289A-5237-4908-92B3-A25BDB608CE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BCBEE635-572E-4359-889A-C1DC7B41E18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AB25C3C1-ED24-47B4-9EF9-0A049ED3223B}"/>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5D0C4C05-BB65-4796-86E3-8CABEA5EE40C}"/>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F49A78A-4760-4E86-B904-A66D9663AF31}"/>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FBAC8E4-FF07-404C-9626-E742CF456DF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8C041501-61E5-457A-873E-349F70A77E68}"/>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65926B12-FE78-48C1-ACF6-E60C11115C84}"/>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BC3397C-A1FC-49E1-8357-77E7A7E0892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F95F000-3AFF-401E-9AAA-0F55864DBEE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1EDD52B0-D6A5-46D2-8A5F-F9E9C36549F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2E61B0A0-EE13-4B20-BFBA-D9CB64BFC973}"/>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D212A7A1-8B01-4162-9D05-D42911C1051E}"/>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E9EB635C-DE52-4162-8BD9-725B47619598}"/>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0D067482-C9C8-4802-BE6B-7EEA9705DA2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CA74C90A-7DA9-48B0-8612-7E56DA6B87EF}"/>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FBA814B1-4A6A-42A8-BECE-8C58D3F7ADBD}"/>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7A966BBF-4EEA-4390-8FF7-B37170D80FEF}"/>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38139D28-5E9F-46D2-9EAD-C04CDB07050B}"/>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00FEF981-AFC3-45F0-BA60-A065AC561E94}"/>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A74AF4C4-90E7-4A5F-B4BB-AA0D9BDE0AF4}"/>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16DD24C6-C889-420D-B9AA-5AC3EB62CA1A}"/>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94997D5-FB33-40B2-9894-FC686F12EC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8221501-D3D9-4D44-882F-96726925E9B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5245968-10A8-4C56-BCA4-396142ACC4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C71D8F3-4EFE-4BAD-8C55-45D1F7274FB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CF85490-47AB-47B8-9240-C2073B2DC07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84138</xdr:rowOff>
    </xdr:from>
    <xdr:to>
      <xdr:col>23</xdr:col>
      <xdr:colOff>136525</xdr:colOff>
      <xdr:row>32</xdr:row>
      <xdr:rowOff>14288</xdr:rowOff>
    </xdr:to>
    <xdr:sp macro="" textlink="">
      <xdr:nvSpPr>
        <xdr:cNvPr id="85" name="楕円 84">
          <a:extLst>
            <a:ext uri="{FF2B5EF4-FFF2-40B4-BE49-F238E27FC236}">
              <a16:creationId xmlns:a16="http://schemas.microsoft.com/office/drawing/2014/main" id="{0F09CDB3-E797-43A7-A91A-E1023E9CD116}"/>
            </a:ext>
          </a:extLst>
        </xdr:cNvPr>
        <xdr:cNvSpPr/>
      </xdr:nvSpPr>
      <xdr:spPr>
        <a:xfrm>
          <a:off x="47117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62565</xdr:rowOff>
    </xdr:from>
    <xdr:ext cx="405111" cy="259045"/>
    <xdr:sp macro="" textlink="">
      <xdr:nvSpPr>
        <xdr:cNvPr id="86" name="有形固定資産減価償却率該当値テキスト">
          <a:extLst>
            <a:ext uri="{FF2B5EF4-FFF2-40B4-BE49-F238E27FC236}">
              <a16:creationId xmlns:a16="http://schemas.microsoft.com/office/drawing/2014/main" id="{6D907681-447C-4DBE-BE13-7AC99CAD6BB9}"/>
            </a:ext>
          </a:extLst>
        </xdr:cNvPr>
        <xdr:cNvSpPr txBox="1"/>
      </xdr:nvSpPr>
      <xdr:spPr>
        <a:xfrm>
          <a:off x="4813300" y="614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135414</xdr:rowOff>
    </xdr:from>
    <xdr:to>
      <xdr:col>19</xdr:col>
      <xdr:colOff>187325</xdr:colOff>
      <xdr:row>32</xdr:row>
      <xdr:rowOff>65564</xdr:rowOff>
    </xdr:to>
    <xdr:sp macro="" textlink="">
      <xdr:nvSpPr>
        <xdr:cNvPr id="87" name="楕円 86">
          <a:extLst>
            <a:ext uri="{FF2B5EF4-FFF2-40B4-BE49-F238E27FC236}">
              <a16:creationId xmlns:a16="http://schemas.microsoft.com/office/drawing/2014/main" id="{0673E276-042D-480C-976D-F025B46370CD}"/>
            </a:ext>
          </a:extLst>
        </xdr:cNvPr>
        <xdr:cNvSpPr/>
      </xdr:nvSpPr>
      <xdr:spPr>
        <a:xfrm>
          <a:off x="4000500" y="62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134938</xdr:rowOff>
    </xdr:from>
    <xdr:to>
      <xdr:col>23</xdr:col>
      <xdr:colOff>85725</xdr:colOff>
      <xdr:row>32</xdr:row>
      <xdr:rowOff>14764</xdr:rowOff>
    </xdr:to>
    <xdr:cxnSp macro="">
      <xdr:nvCxnSpPr>
        <xdr:cNvPr id="88" name="直線コネクタ 87">
          <a:extLst>
            <a:ext uri="{FF2B5EF4-FFF2-40B4-BE49-F238E27FC236}">
              <a16:creationId xmlns:a16="http://schemas.microsoft.com/office/drawing/2014/main" id="{530E5C76-424B-415E-84BD-BDDFF193AF7D}"/>
            </a:ext>
          </a:extLst>
        </xdr:cNvPr>
        <xdr:cNvCxnSpPr/>
      </xdr:nvCxnSpPr>
      <xdr:spPr>
        <a:xfrm flipV="1">
          <a:off x="4051300" y="6221413"/>
          <a:ext cx="711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97631</xdr:rowOff>
    </xdr:from>
    <xdr:to>
      <xdr:col>15</xdr:col>
      <xdr:colOff>187325</xdr:colOff>
      <xdr:row>32</xdr:row>
      <xdr:rowOff>27781</xdr:rowOff>
    </xdr:to>
    <xdr:sp macro="" textlink="">
      <xdr:nvSpPr>
        <xdr:cNvPr id="89" name="楕円 88">
          <a:extLst>
            <a:ext uri="{FF2B5EF4-FFF2-40B4-BE49-F238E27FC236}">
              <a16:creationId xmlns:a16="http://schemas.microsoft.com/office/drawing/2014/main" id="{FB040F41-2F6D-4606-985B-CC21FEA0B96C}"/>
            </a:ext>
          </a:extLst>
        </xdr:cNvPr>
        <xdr:cNvSpPr/>
      </xdr:nvSpPr>
      <xdr:spPr>
        <a:xfrm>
          <a:off x="3238500" y="61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148431</xdr:rowOff>
    </xdr:from>
    <xdr:to>
      <xdr:col>19</xdr:col>
      <xdr:colOff>136525</xdr:colOff>
      <xdr:row>32</xdr:row>
      <xdr:rowOff>14764</xdr:rowOff>
    </xdr:to>
    <xdr:cxnSp macro="">
      <xdr:nvCxnSpPr>
        <xdr:cNvPr id="90" name="直線コネクタ 89">
          <a:extLst>
            <a:ext uri="{FF2B5EF4-FFF2-40B4-BE49-F238E27FC236}">
              <a16:creationId xmlns:a16="http://schemas.microsoft.com/office/drawing/2014/main" id="{B24165EA-CB66-42FE-A413-79F8CB7A611D}"/>
            </a:ext>
          </a:extLst>
        </xdr:cNvPr>
        <xdr:cNvCxnSpPr/>
      </xdr:nvCxnSpPr>
      <xdr:spPr>
        <a:xfrm>
          <a:off x="3289300" y="6234906"/>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76041</xdr:rowOff>
    </xdr:from>
    <xdr:to>
      <xdr:col>11</xdr:col>
      <xdr:colOff>187325</xdr:colOff>
      <xdr:row>32</xdr:row>
      <xdr:rowOff>6191</xdr:rowOff>
    </xdr:to>
    <xdr:sp macro="" textlink="">
      <xdr:nvSpPr>
        <xdr:cNvPr id="91" name="楕円 90">
          <a:extLst>
            <a:ext uri="{FF2B5EF4-FFF2-40B4-BE49-F238E27FC236}">
              <a16:creationId xmlns:a16="http://schemas.microsoft.com/office/drawing/2014/main" id="{59A82DFF-10D1-40F3-A7C9-BD5B7D7B62C3}"/>
            </a:ext>
          </a:extLst>
        </xdr:cNvPr>
        <xdr:cNvSpPr/>
      </xdr:nvSpPr>
      <xdr:spPr>
        <a:xfrm>
          <a:off x="2476500" y="61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126841</xdr:rowOff>
    </xdr:from>
    <xdr:to>
      <xdr:col>15</xdr:col>
      <xdr:colOff>136525</xdr:colOff>
      <xdr:row>31</xdr:row>
      <xdr:rowOff>148431</xdr:rowOff>
    </xdr:to>
    <xdr:cxnSp macro="">
      <xdr:nvCxnSpPr>
        <xdr:cNvPr id="92" name="直線コネクタ 91">
          <a:extLst>
            <a:ext uri="{FF2B5EF4-FFF2-40B4-BE49-F238E27FC236}">
              <a16:creationId xmlns:a16="http://schemas.microsoft.com/office/drawing/2014/main" id="{F16F91DB-8681-4B32-ADB5-EB8A1BE0E725}"/>
            </a:ext>
          </a:extLst>
        </xdr:cNvPr>
        <xdr:cNvCxnSpPr/>
      </xdr:nvCxnSpPr>
      <xdr:spPr>
        <a:xfrm>
          <a:off x="2527300" y="621331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38259</xdr:rowOff>
    </xdr:from>
    <xdr:to>
      <xdr:col>7</xdr:col>
      <xdr:colOff>187325</xdr:colOff>
      <xdr:row>31</xdr:row>
      <xdr:rowOff>139859</xdr:rowOff>
    </xdr:to>
    <xdr:sp macro="" textlink="">
      <xdr:nvSpPr>
        <xdr:cNvPr id="93" name="楕円 92">
          <a:extLst>
            <a:ext uri="{FF2B5EF4-FFF2-40B4-BE49-F238E27FC236}">
              <a16:creationId xmlns:a16="http://schemas.microsoft.com/office/drawing/2014/main" id="{8631B1C1-2602-467D-ADEC-A2FF9D0BA0FF}"/>
            </a:ext>
          </a:extLst>
        </xdr:cNvPr>
        <xdr:cNvSpPr/>
      </xdr:nvSpPr>
      <xdr:spPr>
        <a:xfrm>
          <a:off x="1714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89059</xdr:rowOff>
    </xdr:from>
    <xdr:to>
      <xdr:col>11</xdr:col>
      <xdr:colOff>136525</xdr:colOff>
      <xdr:row>31</xdr:row>
      <xdr:rowOff>126841</xdr:rowOff>
    </xdr:to>
    <xdr:cxnSp macro="">
      <xdr:nvCxnSpPr>
        <xdr:cNvPr id="94" name="直線コネクタ 93">
          <a:extLst>
            <a:ext uri="{FF2B5EF4-FFF2-40B4-BE49-F238E27FC236}">
              <a16:creationId xmlns:a16="http://schemas.microsoft.com/office/drawing/2014/main" id="{827CA6A4-76FA-4394-AE78-E7367A24BBFF}"/>
            </a:ext>
          </a:extLst>
        </xdr:cNvPr>
        <xdr:cNvCxnSpPr/>
      </xdr:nvCxnSpPr>
      <xdr:spPr>
        <a:xfrm>
          <a:off x="1765300" y="6175534"/>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D6240E42-E01F-4B73-BC6E-5D320AC58DED}"/>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FB6F8EEC-1694-4F1C-9049-CEB2496671C8}"/>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DA8A8A92-389D-456B-82A8-32696940C0F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8" name="n_4aveValue有形固定資産減価償却率">
          <a:extLst>
            <a:ext uri="{FF2B5EF4-FFF2-40B4-BE49-F238E27FC236}">
              <a16:creationId xmlns:a16="http://schemas.microsoft.com/office/drawing/2014/main" id="{C5D86343-1212-410E-B622-4C7EB47B6B66}"/>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56691</xdr:rowOff>
    </xdr:from>
    <xdr:ext cx="405111" cy="259045"/>
    <xdr:sp macro="" textlink="">
      <xdr:nvSpPr>
        <xdr:cNvPr id="99" name="n_1mainValue有形固定資産減価償却率">
          <a:extLst>
            <a:ext uri="{FF2B5EF4-FFF2-40B4-BE49-F238E27FC236}">
              <a16:creationId xmlns:a16="http://schemas.microsoft.com/office/drawing/2014/main" id="{57353393-CC77-4DC1-97D8-F5A6C8C1D51B}"/>
            </a:ext>
          </a:extLst>
        </xdr:cNvPr>
        <xdr:cNvSpPr txBox="1"/>
      </xdr:nvSpPr>
      <xdr:spPr>
        <a:xfrm>
          <a:off x="3836044" y="631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18908</xdr:rowOff>
    </xdr:from>
    <xdr:ext cx="405111" cy="259045"/>
    <xdr:sp macro="" textlink="">
      <xdr:nvSpPr>
        <xdr:cNvPr id="100" name="n_2mainValue有形固定資産減価償却率">
          <a:extLst>
            <a:ext uri="{FF2B5EF4-FFF2-40B4-BE49-F238E27FC236}">
              <a16:creationId xmlns:a16="http://schemas.microsoft.com/office/drawing/2014/main" id="{E2B88DB7-8BFB-45BE-9E4C-7AB107C090A4}"/>
            </a:ext>
          </a:extLst>
        </xdr:cNvPr>
        <xdr:cNvSpPr txBox="1"/>
      </xdr:nvSpPr>
      <xdr:spPr>
        <a:xfrm>
          <a:off x="3086744" y="627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168768</xdr:rowOff>
    </xdr:from>
    <xdr:ext cx="405111" cy="259045"/>
    <xdr:sp macro="" textlink="">
      <xdr:nvSpPr>
        <xdr:cNvPr id="101" name="n_3mainValue有形固定資産減価償却率">
          <a:extLst>
            <a:ext uri="{FF2B5EF4-FFF2-40B4-BE49-F238E27FC236}">
              <a16:creationId xmlns:a16="http://schemas.microsoft.com/office/drawing/2014/main" id="{184D6282-7DD0-4601-BE24-19F73237BC48}"/>
            </a:ext>
          </a:extLst>
        </xdr:cNvPr>
        <xdr:cNvSpPr txBox="1"/>
      </xdr:nvSpPr>
      <xdr:spPr>
        <a:xfrm>
          <a:off x="2324744" y="6255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130986</xdr:rowOff>
    </xdr:from>
    <xdr:ext cx="405111" cy="259045"/>
    <xdr:sp macro="" textlink="">
      <xdr:nvSpPr>
        <xdr:cNvPr id="102" name="n_4mainValue有形固定資産減価償却率">
          <a:extLst>
            <a:ext uri="{FF2B5EF4-FFF2-40B4-BE49-F238E27FC236}">
              <a16:creationId xmlns:a16="http://schemas.microsoft.com/office/drawing/2014/main" id="{1E2348B8-0360-4229-9877-98E33697C816}"/>
            </a:ext>
          </a:extLst>
        </xdr:cNvPr>
        <xdr:cNvSpPr txBox="1"/>
      </xdr:nvSpPr>
      <xdr:spPr>
        <a:xfrm>
          <a:off x="1562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E0EF869-786D-41FE-8BF2-C44F1E85C3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DBD7975-BD0F-4702-B16D-C46CB297A33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6BF3FB1-AF61-4736-9AB6-ACB883B65ED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129296B-3DCC-40D7-8023-B24E27D261C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63946A3-B52D-412F-9398-13D7DB7C6BC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BE401CE-49CB-4A78-A5EB-854084C6C27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5B1C2F1-DC27-4185-AD57-3667F5CBF2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74917BE-1536-4EDB-BB73-2A0E07FDC8D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A4A5CA2-DAB3-4908-A158-0E31CE316F4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4F1AA46-DC8D-4D08-B660-A12206761B8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04E12C0-6A07-41C7-834B-AA9E314DEA8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FF30C9F-A111-4A37-90E3-BCCCDD2186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EEC7609-746B-4C21-9390-2BBB147C2A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年度から、大型事業の減少等借入額の抑制により減少しているものの、類似団体と比較して平均以上の値となっている。</a:t>
          </a:r>
          <a:endParaRPr lang="ja-JP" altLang="ja-JP">
            <a:effectLst/>
          </a:endParaRPr>
        </a:p>
        <a:p>
          <a:r>
            <a:rPr kumimoji="1" lang="ja-JP" altLang="ja-JP" sz="1100">
              <a:solidFill>
                <a:schemeClr val="dk1"/>
              </a:solidFill>
              <a:effectLst/>
              <a:latin typeface="+mn-lt"/>
              <a:ea typeface="+mn-ea"/>
              <a:cs typeface="+mn-cs"/>
            </a:rPr>
            <a:t>将来負担額を今後も増加させないために、地方債残高について、償還額の範囲内での抑制的な借入により地方債残高を減少させ、安定的な財政運営に努める。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21C5939-9207-4ADF-9853-1FBB5F5C3A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0962FA0-3974-40BF-B4D5-961F929F75E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A4EDE26-EC9B-4B09-89E7-D8DB35D4BCF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A4086ADD-AF71-498E-968B-BF3385499D0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E999C02-76E2-4BE2-AF02-4047D1E0E0C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3CCE3BBF-8FA1-4E05-8372-B0FE94FDC45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E30D44C8-9E22-426C-BC27-21B606032DD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2A1E9DD-E664-4D9C-8F13-4EFFAD3B2C0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42CA6120-8CFB-420F-A679-BCAF4AAE7D6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14BD2DE2-ED85-4303-93F5-AF1EEA72C39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17051C45-07D2-45DD-901B-DA9DD842351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6091D7CD-09A7-4360-8A6B-608EC87E025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5284BE81-9716-404B-A647-901E9C01058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3C75255E-DEA3-4175-B063-BD5E68216B3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F690B69-E19D-4F2A-A3B8-587B325F691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D3F58CD-A2DB-4AC0-9F21-86D7967D77E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BA8DA96-A2F1-4567-A449-AFDB00974B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A9E7F909-26F7-4DC0-B68D-8578B27B8BCE}"/>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9B5D2537-05B5-44EF-BC26-55CBF266AC9D}"/>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95A02832-DD42-4693-90D1-FE5E4C671C53}"/>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92E4FF24-75BE-4AD4-B149-CF8643CC0FE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62D4A3A-716E-4416-996F-EE1FAADCB2E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46094DD0-05C4-4575-A33B-391A7A2B8270}"/>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1A0FE0BF-8AA6-4728-ABFA-6E06D83CC0AC}"/>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D58D57EA-E7CC-46A9-A256-BEF7E927F2F7}"/>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548FD9FC-46A6-4C56-B0FC-DDE15A287C42}"/>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E013201E-4564-4FCB-B88C-66DE9BE0E74F}"/>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a:extLst>
            <a:ext uri="{FF2B5EF4-FFF2-40B4-BE49-F238E27FC236}">
              <a16:creationId xmlns:a16="http://schemas.microsoft.com/office/drawing/2014/main" id="{F3E58734-4C3E-40C3-9122-9A94BB23C1A7}"/>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E553157-F986-4330-AC44-6AC343FAB2A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8897B23-53D0-4E72-A18F-80838ED64BC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2E8A590-BAF3-48EA-ADCA-DD1BD92782C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38C59C5-BC96-48F0-83B2-A520F455FB2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D35A92E-F93C-4701-8A0D-DC9D51DCB0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91812</xdr:rowOff>
    </xdr:from>
    <xdr:to>
      <xdr:col>76</xdr:col>
      <xdr:colOff>73025</xdr:colOff>
      <xdr:row>31</xdr:row>
      <xdr:rowOff>21962</xdr:rowOff>
    </xdr:to>
    <xdr:sp macro="" textlink="">
      <xdr:nvSpPr>
        <xdr:cNvPr id="149" name="楕円 148">
          <a:extLst>
            <a:ext uri="{FF2B5EF4-FFF2-40B4-BE49-F238E27FC236}">
              <a16:creationId xmlns:a16="http://schemas.microsoft.com/office/drawing/2014/main" id="{8C1CE6BC-7147-4B4C-8B10-84AB06790CC5}"/>
            </a:ext>
          </a:extLst>
        </xdr:cNvPr>
        <xdr:cNvSpPr/>
      </xdr:nvSpPr>
      <xdr:spPr>
        <a:xfrm>
          <a:off x="14744700" y="60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70239</xdr:rowOff>
    </xdr:from>
    <xdr:ext cx="469744" cy="259045"/>
    <xdr:sp macro="" textlink="">
      <xdr:nvSpPr>
        <xdr:cNvPr id="150" name="債務償還比率該当値テキスト">
          <a:extLst>
            <a:ext uri="{FF2B5EF4-FFF2-40B4-BE49-F238E27FC236}">
              <a16:creationId xmlns:a16="http://schemas.microsoft.com/office/drawing/2014/main" id="{5C462A6F-266E-4638-9C23-84163B8DAB70}"/>
            </a:ext>
          </a:extLst>
        </xdr:cNvPr>
        <xdr:cNvSpPr txBox="1"/>
      </xdr:nvSpPr>
      <xdr:spPr>
        <a:xfrm>
          <a:off x="14846300" y="598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120650</xdr:rowOff>
    </xdr:from>
    <xdr:to>
      <xdr:col>72</xdr:col>
      <xdr:colOff>123825</xdr:colOff>
      <xdr:row>31</xdr:row>
      <xdr:rowOff>50800</xdr:rowOff>
    </xdr:to>
    <xdr:sp macro="" textlink="">
      <xdr:nvSpPr>
        <xdr:cNvPr id="151" name="楕円 150">
          <a:extLst>
            <a:ext uri="{FF2B5EF4-FFF2-40B4-BE49-F238E27FC236}">
              <a16:creationId xmlns:a16="http://schemas.microsoft.com/office/drawing/2014/main" id="{8234389E-1B90-453D-925E-00A134E43F7F}"/>
            </a:ext>
          </a:extLst>
        </xdr:cNvPr>
        <xdr:cNvSpPr/>
      </xdr:nvSpPr>
      <xdr:spPr>
        <a:xfrm>
          <a:off x="14033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142612</xdr:rowOff>
    </xdr:from>
    <xdr:to>
      <xdr:col>76</xdr:col>
      <xdr:colOff>22225</xdr:colOff>
      <xdr:row>31</xdr:row>
      <xdr:rowOff>0</xdr:rowOff>
    </xdr:to>
    <xdr:cxnSp macro="">
      <xdr:nvCxnSpPr>
        <xdr:cNvPr id="152" name="直線コネクタ 151">
          <a:extLst>
            <a:ext uri="{FF2B5EF4-FFF2-40B4-BE49-F238E27FC236}">
              <a16:creationId xmlns:a16="http://schemas.microsoft.com/office/drawing/2014/main" id="{8437BBB0-1E0E-4BE7-BD64-918E04E20E15}"/>
            </a:ext>
          </a:extLst>
        </xdr:cNvPr>
        <xdr:cNvCxnSpPr/>
      </xdr:nvCxnSpPr>
      <xdr:spPr>
        <a:xfrm flipV="1">
          <a:off x="14084300" y="6057637"/>
          <a:ext cx="7112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116178</xdr:rowOff>
    </xdr:from>
    <xdr:to>
      <xdr:col>68</xdr:col>
      <xdr:colOff>123825</xdr:colOff>
      <xdr:row>31</xdr:row>
      <xdr:rowOff>46328</xdr:rowOff>
    </xdr:to>
    <xdr:sp macro="" textlink="">
      <xdr:nvSpPr>
        <xdr:cNvPr id="153" name="楕円 152">
          <a:extLst>
            <a:ext uri="{FF2B5EF4-FFF2-40B4-BE49-F238E27FC236}">
              <a16:creationId xmlns:a16="http://schemas.microsoft.com/office/drawing/2014/main" id="{F1F189B3-F17B-4B94-A433-6E6A9827348C}"/>
            </a:ext>
          </a:extLst>
        </xdr:cNvPr>
        <xdr:cNvSpPr/>
      </xdr:nvSpPr>
      <xdr:spPr>
        <a:xfrm>
          <a:off x="13271500" y="6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166978</xdr:rowOff>
    </xdr:from>
    <xdr:to>
      <xdr:col>72</xdr:col>
      <xdr:colOff>73025</xdr:colOff>
      <xdr:row>31</xdr:row>
      <xdr:rowOff>0</xdr:rowOff>
    </xdr:to>
    <xdr:cxnSp macro="">
      <xdr:nvCxnSpPr>
        <xdr:cNvPr id="154" name="直線コネクタ 153">
          <a:extLst>
            <a:ext uri="{FF2B5EF4-FFF2-40B4-BE49-F238E27FC236}">
              <a16:creationId xmlns:a16="http://schemas.microsoft.com/office/drawing/2014/main" id="{38859374-F137-4908-A741-2E28D2979330}"/>
            </a:ext>
          </a:extLst>
        </xdr:cNvPr>
        <xdr:cNvCxnSpPr/>
      </xdr:nvCxnSpPr>
      <xdr:spPr>
        <a:xfrm>
          <a:off x="13322300" y="6082003"/>
          <a:ext cx="7620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84138</xdr:rowOff>
    </xdr:from>
    <xdr:to>
      <xdr:col>64</xdr:col>
      <xdr:colOff>123825</xdr:colOff>
      <xdr:row>32</xdr:row>
      <xdr:rowOff>14288</xdr:rowOff>
    </xdr:to>
    <xdr:sp macro="" textlink="">
      <xdr:nvSpPr>
        <xdr:cNvPr id="155" name="楕円 154">
          <a:extLst>
            <a:ext uri="{FF2B5EF4-FFF2-40B4-BE49-F238E27FC236}">
              <a16:creationId xmlns:a16="http://schemas.microsoft.com/office/drawing/2014/main" id="{5DCA47F6-641C-4BCD-84E6-79CF6F8DDB25}"/>
            </a:ext>
          </a:extLst>
        </xdr:cNvPr>
        <xdr:cNvSpPr/>
      </xdr:nvSpPr>
      <xdr:spPr>
        <a:xfrm>
          <a:off x="12509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166978</xdr:rowOff>
    </xdr:from>
    <xdr:to>
      <xdr:col>68</xdr:col>
      <xdr:colOff>73025</xdr:colOff>
      <xdr:row>31</xdr:row>
      <xdr:rowOff>134938</xdr:rowOff>
    </xdr:to>
    <xdr:cxnSp macro="">
      <xdr:nvCxnSpPr>
        <xdr:cNvPr id="156" name="直線コネクタ 155">
          <a:extLst>
            <a:ext uri="{FF2B5EF4-FFF2-40B4-BE49-F238E27FC236}">
              <a16:creationId xmlns:a16="http://schemas.microsoft.com/office/drawing/2014/main" id="{496B8F54-94CE-4D70-ACF2-FB7F0D67484A}"/>
            </a:ext>
          </a:extLst>
        </xdr:cNvPr>
        <xdr:cNvCxnSpPr/>
      </xdr:nvCxnSpPr>
      <xdr:spPr>
        <a:xfrm flipV="1">
          <a:off x="12560300" y="6082003"/>
          <a:ext cx="762000" cy="1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72417</xdr:rowOff>
    </xdr:from>
    <xdr:to>
      <xdr:col>60</xdr:col>
      <xdr:colOff>123825</xdr:colOff>
      <xdr:row>32</xdr:row>
      <xdr:rowOff>2567</xdr:rowOff>
    </xdr:to>
    <xdr:sp macro="" textlink="">
      <xdr:nvSpPr>
        <xdr:cNvPr id="157" name="楕円 156">
          <a:extLst>
            <a:ext uri="{FF2B5EF4-FFF2-40B4-BE49-F238E27FC236}">
              <a16:creationId xmlns:a16="http://schemas.microsoft.com/office/drawing/2014/main" id="{7441FE1A-1B35-4DF2-B628-5001A27F57DE}"/>
            </a:ext>
          </a:extLst>
        </xdr:cNvPr>
        <xdr:cNvSpPr/>
      </xdr:nvSpPr>
      <xdr:spPr>
        <a:xfrm>
          <a:off x="11747500" y="61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123217</xdr:rowOff>
    </xdr:from>
    <xdr:to>
      <xdr:col>64</xdr:col>
      <xdr:colOff>73025</xdr:colOff>
      <xdr:row>31</xdr:row>
      <xdr:rowOff>134938</xdr:rowOff>
    </xdr:to>
    <xdr:cxnSp macro="">
      <xdr:nvCxnSpPr>
        <xdr:cNvPr id="158" name="直線コネクタ 157">
          <a:extLst>
            <a:ext uri="{FF2B5EF4-FFF2-40B4-BE49-F238E27FC236}">
              <a16:creationId xmlns:a16="http://schemas.microsoft.com/office/drawing/2014/main" id="{EAF5CE0A-FFB7-4935-BA9B-06B31375833F}"/>
            </a:ext>
          </a:extLst>
        </xdr:cNvPr>
        <xdr:cNvCxnSpPr/>
      </xdr:nvCxnSpPr>
      <xdr:spPr>
        <a:xfrm>
          <a:off x="11798300" y="6209692"/>
          <a:ext cx="762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F963ABDB-75CD-4663-B7F2-112FA4D98CBC}"/>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67E92937-1CFD-42AD-96D0-D434C47AC389}"/>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C59A5BEB-D33C-4C1A-8C0B-3A0BF1E40D78}"/>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2" name="n_4aveValue債務償還比率">
          <a:extLst>
            <a:ext uri="{FF2B5EF4-FFF2-40B4-BE49-F238E27FC236}">
              <a16:creationId xmlns:a16="http://schemas.microsoft.com/office/drawing/2014/main" id="{B1171FEC-BFEF-4790-A2FD-ED4C8BACDDA0}"/>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41927</xdr:rowOff>
    </xdr:from>
    <xdr:ext cx="469744" cy="259045"/>
    <xdr:sp macro="" textlink="">
      <xdr:nvSpPr>
        <xdr:cNvPr id="163" name="n_1mainValue債務償還比率">
          <a:extLst>
            <a:ext uri="{FF2B5EF4-FFF2-40B4-BE49-F238E27FC236}">
              <a16:creationId xmlns:a16="http://schemas.microsoft.com/office/drawing/2014/main" id="{1DC99B47-ED32-4AD2-A643-32D4EE8877EF}"/>
            </a:ext>
          </a:extLst>
        </xdr:cNvPr>
        <xdr:cNvSpPr txBox="1"/>
      </xdr:nvSpPr>
      <xdr:spPr>
        <a:xfrm>
          <a:off x="13836727" y="612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37455</xdr:rowOff>
    </xdr:from>
    <xdr:ext cx="469744" cy="259045"/>
    <xdr:sp macro="" textlink="">
      <xdr:nvSpPr>
        <xdr:cNvPr id="164" name="n_2mainValue債務償還比率">
          <a:extLst>
            <a:ext uri="{FF2B5EF4-FFF2-40B4-BE49-F238E27FC236}">
              <a16:creationId xmlns:a16="http://schemas.microsoft.com/office/drawing/2014/main" id="{5D8AF599-8F97-4D87-A914-5F94ECECFEA1}"/>
            </a:ext>
          </a:extLst>
        </xdr:cNvPr>
        <xdr:cNvSpPr txBox="1"/>
      </xdr:nvSpPr>
      <xdr:spPr>
        <a:xfrm>
          <a:off x="13087427" y="61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5415</xdr:rowOff>
    </xdr:from>
    <xdr:ext cx="469744" cy="259045"/>
    <xdr:sp macro="" textlink="">
      <xdr:nvSpPr>
        <xdr:cNvPr id="165" name="n_3mainValue債務償還比率">
          <a:extLst>
            <a:ext uri="{FF2B5EF4-FFF2-40B4-BE49-F238E27FC236}">
              <a16:creationId xmlns:a16="http://schemas.microsoft.com/office/drawing/2014/main" id="{4A767985-1EE1-4F6D-9FE4-0ECFBF35D25C}"/>
            </a:ext>
          </a:extLst>
        </xdr:cNvPr>
        <xdr:cNvSpPr txBox="1"/>
      </xdr:nvSpPr>
      <xdr:spPr>
        <a:xfrm>
          <a:off x="12325427" y="626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165144</xdr:rowOff>
    </xdr:from>
    <xdr:ext cx="469744" cy="259045"/>
    <xdr:sp macro="" textlink="">
      <xdr:nvSpPr>
        <xdr:cNvPr id="166" name="n_4mainValue債務償還比率">
          <a:extLst>
            <a:ext uri="{FF2B5EF4-FFF2-40B4-BE49-F238E27FC236}">
              <a16:creationId xmlns:a16="http://schemas.microsoft.com/office/drawing/2014/main" id="{013C2E74-42BD-463A-A112-CF477FCB933A}"/>
            </a:ext>
          </a:extLst>
        </xdr:cNvPr>
        <xdr:cNvSpPr txBox="1"/>
      </xdr:nvSpPr>
      <xdr:spPr>
        <a:xfrm>
          <a:off x="11563427" y="62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DF3A08AF-B982-48C0-81B3-51EC496EF39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110245D-BB85-4684-B390-A0316518C1C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4C2ABD8-B010-4411-9BE2-F74814B28B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BC7F1A9B-1241-488B-8C04-AEDEBA83FF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06DF865-B328-474A-847C-3F46F6490D3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FE01B42-9A26-454C-A285-0F199C2D8A9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6CDB02-1F1A-49EE-83EA-23B55288D4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D99954-1D4E-43C7-91EA-92D6394D63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5733E7-64C6-46A1-BBDE-420A103B89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E34013-E998-4BA7-BD89-E006253FEC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8A8CCC-D59E-4B20-A5F7-A3D6039605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33D148-77CC-41E9-8519-5388123C16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F8E5B6-6150-4750-AB61-21C7AAA65E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C87A3A-47B5-4659-8863-8408345E8D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008BBC-ACE2-4D82-A354-A502D80F38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DA761F-996B-47D8-87BB-C71A749D9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79128B-F13A-410D-B949-C22E6D2550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CDBF97-A821-4A38-A727-816570A122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73E6AA-17B4-4818-9EDF-7A0E3649F2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912F7F-B102-4220-8458-50F8AC0AA3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0B766F-3F5C-4F1B-B660-34E566C6E7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948E86-7283-465D-9BB3-7A1F012C011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6B83DE-32BF-4C94-BD2E-16AA6B971C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3A0256-9F1F-457B-8552-E77D722446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FA1925-EC41-416C-AECA-7FBEA7E149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E1D974-9932-42B0-90C7-B36BADFE4D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A9A8EC-0033-451E-8BC4-BACCCCE75C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C4288A-FE77-4070-BC76-D46E37127B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7DC4D9-1859-48B3-9EE9-128AA3EC2F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C8DF8D-D3CC-4664-9B4E-3041930786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7CE8B6-AAC9-4B02-A3E3-CF299C7B1F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0F5DD1-CFE6-420A-8FAB-736F55A64CA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3D9201-28D9-43CB-AE7D-D343AEE92B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612D63-A7F7-46CA-919F-1830718F1B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F3EE20-5B08-487F-8154-159FC0ACB7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565C3D-4BFA-4A12-986E-8FAF61CF96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40BC75-43FF-46D4-8173-44D89B431E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CF8DA2-DCE6-4EF4-A9D6-A54FD9FF90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D8BC56-A1F7-435B-BACB-4959E9B245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832E5C-A2F2-4698-AA02-E26633F730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5832E6-0097-4613-928F-0C16B20D69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E5F7BE-5317-4715-9CCB-E07E06A6C2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056B45-8B9D-438E-A5CB-E83B839C82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40418F-ECBF-4941-84E7-6E0C57C708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21304A-79FC-4D2F-8245-1AE5C16DA80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A80948-3BC9-478C-BC33-F88B047AE8B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8791DF-5276-4180-A0E9-F0F5DB4F253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FF4CEE-4138-4661-826B-1187EBF894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AE08E08-72C0-4804-BB40-344E0B4A486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F0B542D-4E26-4F46-98ED-4F51363292E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1B18E0-9EAC-4CB1-8441-F2A1F4EAEAB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CF9057A-1574-4B76-A08B-948B17D5E08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FC19DB8-1EC5-4551-BD44-D8314B3B472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6878760-EF3A-4623-9EA4-389C2655EB3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6B8B7B0-0E8B-4C25-9F2F-0065E3284DD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A1960B9-5C23-444A-9F6F-0C556B903D6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65C8A6A-60EB-4FB5-97D5-1B3814FF9C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8FB0C46-673F-4DCA-87DC-C0ED9D51DFA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CF0625C-BECC-48DD-B918-C360839339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E3E77F16-3E70-46E0-8498-5CEE833E2F2F}"/>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81C1054-94F7-4D08-A6DD-277595202C89}"/>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89AF071E-9F21-44CD-B82E-A0EA51DBAD5D}"/>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FE4C0150-63E0-4B47-B5F8-BC111093D8B5}"/>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DF8BFC2C-D6F9-4546-97C6-2C172957E7A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FA962B39-B0AE-4EE0-8E9D-2C2F779056C3}"/>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E3F59996-10CB-4EB0-BDF8-CD7E64A1836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E88AD48-F0A4-48D2-971F-0E85B96D60D3}"/>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F19E348-E0D8-460C-8BF1-D4AAB5AA08A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434457C4-5C3F-4F80-9182-89770DDF006B}"/>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B00750ED-FDD9-4BF2-93B7-45274E42E810}"/>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3A2C58A-786C-46A9-8282-1D0372BECA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F9806A3-0163-45D8-B63C-CB2E54317D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F46928-5C7B-4B81-89B8-C48B10EF7A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6C9753-981A-4143-B651-6D96339381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0E0A69-CD85-4376-B5C1-41EE7356BC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xdr:rowOff>
    </xdr:from>
    <xdr:to>
      <xdr:col>24</xdr:col>
      <xdr:colOff>114300</xdr:colOff>
      <xdr:row>37</xdr:row>
      <xdr:rowOff>117856</xdr:rowOff>
    </xdr:to>
    <xdr:sp macro="" textlink="">
      <xdr:nvSpPr>
        <xdr:cNvPr id="71" name="楕円 70">
          <a:extLst>
            <a:ext uri="{FF2B5EF4-FFF2-40B4-BE49-F238E27FC236}">
              <a16:creationId xmlns:a16="http://schemas.microsoft.com/office/drawing/2014/main" id="{836339E9-5BA4-4AF8-BA25-7C1193153698}"/>
            </a:ext>
          </a:extLst>
        </xdr:cNvPr>
        <xdr:cNvSpPr/>
      </xdr:nvSpPr>
      <xdr:spPr>
        <a:xfrm>
          <a:off x="45847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193DA344-BAEE-49F3-8959-50013AF50996}"/>
            </a:ext>
          </a:extLst>
        </xdr:cNvPr>
        <xdr:cNvSpPr txBox="1"/>
      </xdr:nvSpPr>
      <xdr:spPr>
        <a:xfrm>
          <a:off x="4673600" y="621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153416</xdr:rowOff>
    </xdr:from>
    <xdr:to>
      <xdr:col>20</xdr:col>
      <xdr:colOff>38100</xdr:colOff>
      <xdr:row>37</xdr:row>
      <xdr:rowOff>83566</xdr:rowOff>
    </xdr:to>
    <xdr:sp macro="" textlink="">
      <xdr:nvSpPr>
        <xdr:cNvPr id="73" name="楕円 72">
          <a:extLst>
            <a:ext uri="{FF2B5EF4-FFF2-40B4-BE49-F238E27FC236}">
              <a16:creationId xmlns:a16="http://schemas.microsoft.com/office/drawing/2014/main" id="{7E777CA1-C03B-4B9C-BB9F-F0D46519A8CA}"/>
            </a:ext>
          </a:extLst>
        </xdr:cNvPr>
        <xdr:cNvSpPr/>
      </xdr:nvSpPr>
      <xdr:spPr>
        <a:xfrm>
          <a:off x="3746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32766</xdr:rowOff>
    </xdr:from>
    <xdr:to>
      <xdr:col>24</xdr:col>
      <xdr:colOff>63500</xdr:colOff>
      <xdr:row>37</xdr:row>
      <xdr:rowOff>67056</xdr:rowOff>
    </xdr:to>
    <xdr:cxnSp macro="">
      <xdr:nvCxnSpPr>
        <xdr:cNvPr id="74" name="直線コネクタ 73">
          <a:extLst>
            <a:ext uri="{FF2B5EF4-FFF2-40B4-BE49-F238E27FC236}">
              <a16:creationId xmlns:a16="http://schemas.microsoft.com/office/drawing/2014/main" id="{06CEA319-0A8D-47BC-9EFA-2B8B42C70707}"/>
            </a:ext>
          </a:extLst>
        </xdr:cNvPr>
        <xdr:cNvCxnSpPr/>
      </xdr:nvCxnSpPr>
      <xdr:spPr>
        <a:xfrm>
          <a:off x="3797300" y="63764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55118</xdr:rowOff>
    </xdr:from>
    <xdr:to>
      <xdr:col>15</xdr:col>
      <xdr:colOff>101600</xdr:colOff>
      <xdr:row>36</xdr:row>
      <xdr:rowOff>156718</xdr:rowOff>
    </xdr:to>
    <xdr:sp macro="" textlink="">
      <xdr:nvSpPr>
        <xdr:cNvPr id="75" name="楕円 74">
          <a:extLst>
            <a:ext uri="{FF2B5EF4-FFF2-40B4-BE49-F238E27FC236}">
              <a16:creationId xmlns:a16="http://schemas.microsoft.com/office/drawing/2014/main" id="{835F6381-F82C-4608-8162-265E41A8BFC7}"/>
            </a:ext>
          </a:extLst>
        </xdr:cNvPr>
        <xdr:cNvSpPr/>
      </xdr:nvSpPr>
      <xdr:spPr>
        <a:xfrm>
          <a:off x="2857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105918</xdr:rowOff>
    </xdr:from>
    <xdr:to>
      <xdr:col>19</xdr:col>
      <xdr:colOff>177800</xdr:colOff>
      <xdr:row>37</xdr:row>
      <xdr:rowOff>32766</xdr:rowOff>
    </xdr:to>
    <xdr:cxnSp macro="">
      <xdr:nvCxnSpPr>
        <xdr:cNvPr id="76" name="直線コネクタ 75">
          <a:extLst>
            <a:ext uri="{FF2B5EF4-FFF2-40B4-BE49-F238E27FC236}">
              <a16:creationId xmlns:a16="http://schemas.microsoft.com/office/drawing/2014/main" id="{972F2DD3-9FEA-4875-A2A2-CC4AB76877F4}"/>
            </a:ext>
          </a:extLst>
        </xdr:cNvPr>
        <xdr:cNvCxnSpPr/>
      </xdr:nvCxnSpPr>
      <xdr:spPr>
        <a:xfrm>
          <a:off x="2908300" y="627811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065253FF-6E52-4CC8-96F5-21EB4D08495F}"/>
            </a:ext>
          </a:extLst>
        </xdr:cNvPr>
        <xdr:cNvSpPr/>
      </xdr:nvSpPr>
      <xdr:spPr>
        <a:xfrm>
          <a:off x="1968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36</xdr:row>
      <xdr:rowOff>105918</xdr:rowOff>
    </xdr:to>
    <xdr:cxnSp macro="">
      <xdr:nvCxnSpPr>
        <xdr:cNvPr id="78" name="直線コネクタ 77">
          <a:extLst>
            <a:ext uri="{FF2B5EF4-FFF2-40B4-BE49-F238E27FC236}">
              <a16:creationId xmlns:a16="http://schemas.microsoft.com/office/drawing/2014/main" id="{09BC4645-571D-4944-8417-633A45F84AB8}"/>
            </a:ext>
          </a:extLst>
        </xdr:cNvPr>
        <xdr:cNvCxnSpPr/>
      </xdr:nvCxnSpPr>
      <xdr:spPr>
        <a:xfrm>
          <a:off x="2019300" y="6152388"/>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100838</xdr:rowOff>
    </xdr:from>
    <xdr:to>
      <xdr:col>6</xdr:col>
      <xdr:colOff>38100</xdr:colOff>
      <xdr:row>36</xdr:row>
      <xdr:rowOff>30988</xdr:rowOff>
    </xdr:to>
    <xdr:sp macro="" textlink="">
      <xdr:nvSpPr>
        <xdr:cNvPr id="79" name="楕円 78">
          <a:extLst>
            <a:ext uri="{FF2B5EF4-FFF2-40B4-BE49-F238E27FC236}">
              <a16:creationId xmlns:a16="http://schemas.microsoft.com/office/drawing/2014/main" id="{B96017F8-D203-4BA2-894A-9EA958F3656C}"/>
            </a:ext>
          </a:extLst>
        </xdr:cNvPr>
        <xdr:cNvSpPr/>
      </xdr:nvSpPr>
      <xdr:spPr>
        <a:xfrm>
          <a:off x="1079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151638</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589BB019-5EFA-47B9-B7B8-A538C5C05D5F}"/>
            </a:ext>
          </a:extLst>
        </xdr:cNvPr>
        <xdr:cNvCxnSpPr/>
      </xdr:nvCxnSpPr>
      <xdr:spPr>
        <a:xfrm>
          <a:off x="1130300" y="6152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7A2E1CCA-A942-4564-83D8-BAA9A89613D8}"/>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3DAAADDC-0A3C-44B7-AAB7-D89E09E02D39}"/>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D3882697-A4CE-4D52-8302-A66F2F24BB89}"/>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7736B88C-7CBF-4DBB-8B58-35E30123FE60}"/>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100093</xdr:rowOff>
    </xdr:from>
    <xdr:ext cx="405111" cy="259045"/>
    <xdr:sp macro="" textlink="">
      <xdr:nvSpPr>
        <xdr:cNvPr id="85" name="n_1mainValue【道路】&#10;有形固定資産減価償却率">
          <a:extLst>
            <a:ext uri="{FF2B5EF4-FFF2-40B4-BE49-F238E27FC236}">
              <a16:creationId xmlns:a16="http://schemas.microsoft.com/office/drawing/2014/main" id="{D61CAE47-EC8E-4D84-99E7-444993027FCA}"/>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1795</xdr:rowOff>
    </xdr:from>
    <xdr:ext cx="405111" cy="259045"/>
    <xdr:sp macro="" textlink="">
      <xdr:nvSpPr>
        <xdr:cNvPr id="86" name="n_2mainValue【道路】&#10;有形固定資産減価償却率">
          <a:extLst>
            <a:ext uri="{FF2B5EF4-FFF2-40B4-BE49-F238E27FC236}">
              <a16:creationId xmlns:a16="http://schemas.microsoft.com/office/drawing/2014/main" id="{3A762704-8E59-4E9A-B0E0-644B0C4B1728}"/>
            </a:ext>
          </a:extLst>
        </xdr:cNvPr>
        <xdr:cNvSpPr txBox="1"/>
      </xdr:nvSpPr>
      <xdr:spPr>
        <a:xfrm>
          <a:off x="2705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a:extLst>
            <a:ext uri="{FF2B5EF4-FFF2-40B4-BE49-F238E27FC236}">
              <a16:creationId xmlns:a16="http://schemas.microsoft.com/office/drawing/2014/main" id="{6266F414-06E7-47EA-B05B-1572B69CA102}"/>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A44CF0D4-F204-4DB6-80F5-48A91E9E5657}"/>
            </a:ext>
          </a:extLst>
        </xdr:cNvPr>
        <xdr:cNvSpPr txBox="1"/>
      </xdr:nvSpPr>
      <xdr:spPr>
        <a:xfrm>
          <a:off x="927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D8C4BF8-3B17-444B-BF23-5C719AB3B1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847F4F8-31CC-4E06-BBD5-9C4448B20C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280120E-4E42-4548-84D4-0B8F899D99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1E65A03-3F9D-4940-BEBE-B02A34D37B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478DE9-8085-4EC8-9E18-CCD7480027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F6FA17B-860B-4E01-8109-C2878A1094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170842F-DB91-4DA0-883E-EE5D88646E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D36258F-C6E6-41C1-BB82-FD7B066C26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E528BC1-7E68-4690-9E9A-8637D94610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B56FA55-5865-4DAA-8111-6E1DE3FCFD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4D85716-B453-46E2-B06E-F940BFC370E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BBFC937-6D21-4A8D-A5C8-71FB3F134FD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C984132-C4DC-431C-8934-0402DC25FD8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0B6BB4C-F49A-41CD-A69D-09C460DBC4C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12A8747-BEEB-4410-984B-F5DB88E36FC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F3A8BB0-6D44-4BD5-A992-50861338307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A9D6E01-F718-4AEF-9E55-1F658A3066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4A8BDDD-DCBF-4BBE-BB75-781FECA114A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B7D3FE4-D893-4F6F-B6E6-B0FA64DEA6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42FE1AC-FE8E-47F4-A5F3-6B3E494D3C1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52642D5-ED49-4D55-97AE-8F3E3C7AE5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6516199-F9B6-41DD-B8B0-C8D7BC7CB72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27A609C-9CFC-4E7A-BA43-CC038F79CA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E6D0732-3C99-4142-A63E-EFE96777E90B}"/>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0DD4DD2-8F08-4C2B-8966-57D9E44783E4}"/>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147BA73E-2F4B-4F98-B390-CDB387086B5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80015A7A-6D3D-43EA-A99F-B78D82C74029}"/>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9B7AAE9C-EBD3-4F00-907F-720B89ED4631}"/>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6FD24B22-E267-4EB8-A0F6-A63522F15C58}"/>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4520C661-6F72-495D-8A39-FBDC6B9F94A9}"/>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27FFCE40-80CA-4F10-9712-82EB65802C34}"/>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CC75DCDA-970A-421F-9FA8-A9A272F2850E}"/>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79486E41-8470-4212-B124-71F6FBA69A37}"/>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F330CD47-0FCB-4695-9CCF-341653B55F5B}"/>
            </a:ext>
          </a:extLst>
        </xdr:cNvPr>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EFDC17-88E0-4608-9921-633E7CFA61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00AEF3C-9A38-49E0-AB10-01E90517B3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A70589-24F8-4158-9747-E8AEE191AA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BF8829D-1238-470C-988E-B52756681C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0902D0-EDCA-4FF3-ACDD-89E785956F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163246</xdr:rowOff>
    </xdr:from>
    <xdr:to>
      <xdr:col>55</xdr:col>
      <xdr:colOff>50800</xdr:colOff>
      <xdr:row>39</xdr:row>
      <xdr:rowOff>93396</xdr:rowOff>
    </xdr:to>
    <xdr:sp macro="" textlink="">
      <xdr:nvSpPr>
        <xdr:cNvPr id="128" name="楕円 127">
          <a:extLst>
            <a:ext uri="{FF2B5EF4-FFF2-40B4-BE49-F238E27FC236}">
              <a16:creationId xmlns:a16="http://schemas.microsoft.com/office/drawing/2014/main" id="{ABE3D518-0B02-4778-9EDA-E7C6B7415C8C}"/>
            </a:ext>
          </a:extLst>
        </xdr:cNvPr>
        <xdr:cNvSpPr/>
      </xdr:nvSpPr>
      <xdr:spPr>
        <a:xfrm>
          <a:off x="10426700" y="66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14673</xdr:rowOff>
    </xdr:from>
    <xdr:ext cx="534377" cy="259045"/>
    <xdr:sp macro="" textlink="">
      <xdr:nvSpPr>
        <xdr:cNvPr id="129" name="【道路】&#10;一人当たり延長該当値テキスト">
          <a:extLst>
            <a:ext uri="{FF2B5EF4-FFF2-40B4-BE49-F238E27FC236}">
              <a16:creationId xmlns:a16="http://schemas.microsoft.com/office/drawing/2014/main" id="{CC4B892D-9071-43AD-B2B1-6F5F7AB71C19}"/>
            </a:ext>
          </a:extLst>
        </xdr:cNvPr>
        <xdr:cNvSpPr txBox="1"/>
      </xdr:nvSpPr>
      <xdr:spPr>
        <a:xfrm>
          <a:off x="10515600" y="65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4064</xdr:rowOff>
    </xdr:from>
    <xdr:to>
      <xdr:col>50</xdr:col>
      <xdr:colOff>165100</xdr:colOff>
      <xdr:row>39</xdr:row>
      <xdr:rowOff>105664</xdr:rowOff>
    </xdr:to>
    <xdr:sp macro="" textlink="">
      <xdr:nvSpPr>
        <xdr:cNvPr id="130" name="楕円 129">
          <a:extLst>
            <a:ext uri="{FF2B5EF4-FFF2-40B4-BE49-F238E27FC236}">
              <a16:creationId xmlns:a16="http://schemas.microsoft.com/office/drawing/2014/main" id="{78C7F991-657F-4CDD-AC78-505422E97D30}"/>
            </a:ext>
          </a:extLst>
        </xdr:cNvPr>
        <xdr:cNvSpPr/>
      </xdr:nvSpPr>
      <xdr:spPr>
        <a:xfrm>
          <a:off x="9588500" y="66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42596</xdr:rowOff>
    </xdr:from>
    <xdr:to>
      <xdr:col>55</xdr:col>
      <xdr:colOff>0</xdr:colOff>
      <xdr:row>39</xdr:row>
      <xdr:rowOff>54864</xdr:rowOff>
    </xdr:to>
    <xdr:cxnSp macro="">
      <xdr:nvCxnSpPr>
        <xdr:cNvPr id="131" name="直線コネクタ 130">
          <a:extLst>
            <a:ext uri="{FF2B5EF4-FFF2-40B4-BE49-F238E27FC236}">
              <a16:creationId xmlns:a16="http://schemas.microsoft.com/office/drawing/2014/main" id="{4E40D4D9-F593-4A76-9431-7F077526CDC2}"/>
            </a:ext>
          </a:extLst>
        </xdr:cNvPr>
        <xdr:cNvCxnSpPr/>
      </xdr:nvCxnSpPr>
      <xdr:spPr>
        <a:xfrm flipV="1">
          <a:off x="9639300" y="6729146"/>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16390</xdr:rowOff>
    </xdr:from>
    <xdr:to>
      <xdr:col>46</xdr:col>
      <xdr:colOff>38100</xdr:colOff>
      <xdr:row>39</xdr:row>
      <xdr:rowOff>117990</xdr:rowOff>
    </xdr:to>
    <xdr:sp macro="" textlink="">
      <xdr:nvSpPr>
        <xdr:cNvPr id="132" name="楕円 131">
          <a:extLst>
            <a:ext uri="{FF2B5EF4-FFF2-40B4-BE49-F238E27FC236}">
              <a16:creationId xmlns:a16="http://schemas.microsoft.com/office/drawing/2014/main" id="{0E1AC022-B69C-4354-8D7D-2A86FB99F728}"/>
            </a:ext>
          </a:extLst>
        </xdr:cNvPr>
        <xdr:cNvSpPr/>
      </xdr:nvSpPr>
      <xdr:spPr>
        <a:xfrm>
          <a:off x="8699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54864</xdr:rowOff>
    </xdr:from>
    <xdr:to>
      <xdr:col>50</xdr:col>
      <xdr:colOff>114300</xdr:colOff>
      <xdr:row>39</xdr:row>
      <xdr:rowOff>67190</xdr:rowOff>
    </xdr:to>
    <xdr:cxnSp macro="">
      <xdr:nvCxnSpPr>
        <xdr:cNvPr id="133" name="直線コネクタ 132">
          <a:extLst>
            <a:ext uri="{FF2B5EF4-FFF2-40B4-BE49-F238E27FC236}">
              <a16:creationId xmlns:a16="http://schemas.microsoft.com/office/drawing/2014/main" id="{CD17666E-BA70-47D4-ACDF-65C58DEF4C0C}"/>
            </a:ext>
          </a:extLst>
        </xdr:cNvPr>
        <xdr:cNvCxnSpPr/>
      </xdr:nvCxnSpPr>
      <xdr:spPr>
        <a:xfrm flipV="1">
          <a:off x="8750300" y="674141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7931</xdr:rowOff>
    </xdr:from>
    <xdr:to>
      <xdr:col>41</xdr:col>
      <xdr:colOff>101600</xdr:colOff>
      <xdr:row>39</xdr:row>
      <xdr:rowOff>109531</xdr:rowOff>
    </xdr:to>
    <xdr:sp macro="" textlink="">
      <xdr:nvSpPr>
        <xdr:cNvPr id="134" name="楕円 133">
          <a:extLst>
            <a:ext uri="{FF2B5EF4-FFF2-40B4-BE49-F238E27FC236}">
              <a16:creationId xmlns:a16="http://schemas.microsoft.com/office/drawing/2014/main" id="{DDC5D726-EC67-49E2-B416-A22B61C4F111}"/>
            </a:ext>
          </a:extLst>
        </xdr:cNvPr>
        <xdr:cNvSpPr/>
      </xdr:nvSpPr>
      <xdr:spPr>
        <a:xfrm>
          <a:off x="7810500" y="66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58731</xdr:rowOff>
    </xdr:from>
    <xdr:to>
      <xdr:col>45</xdr:col>
      <xdr:colOff>177800</xdr:colOff>
      <xdr:row>39</xdr:row>
      <xdr:rowOff>67190</xdr:rowOff>
    </xdr:to>
    <xdr:cxnSp macro="">
      <xdr:nvCxnSpPr>
        <xdr:cNvPr id="135" name="直線コネクタ 134">
          <a:extLst>
            <a:ext uri="{FF2B5EF4-FFF2-40B4-BE49-F238E27FC236}">
              <a16:creationId xmlns:a16="http://schemas.microsoft.com/office/drawing/2014/main" id="{5DD649B0-0509-4D03-A338-9CBACBD61954}"/>
            </a:ext>
          </a:extLst>
        </xdr:cNvPr>
        <xdr:cNvCxnSpPr/>
      </xdr:nvCxnSpPr>
      <xdr:spPr>
        <a:xfrm>
          <a:off x="7861300" y="6745281"/>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21704</xdr:rowOff>
    </xdr:from>
    <xdr:to>
      <xdr:col>36</xdr:col>
      <xdr:colOff>165100</xdr:colOff>
      <xdr:row>39</xdr:row>
      <xdr:rowOff>123304</xdr:rowOff>
    </xdr:to>
    <xdr:sp macro="" textlink="">
      <xdr:nvSpPr>
        <xdr:cNvPr id="136" name="楕円 135">
          <a:extLst>
            <a:ext uri="{FF2B5EF4-FFF2-40B4-BE49-F238E27FC236}">
              <a16:creationId xmlns:a16="http://schemas.microsoft.com/office/drawing/2014/main" id="{CFA6BD75-E3E8-407C-BE62-F3D5490F66F2}"/>
            </a:ext>
          </a:extLst>
        </xdr:cNvPr>
        <xdr:cNvSpPr/>
      </xdr:nvSpPr>
      <xdr:spPr>
        <a:xfrm>
          <a:off x="6921500" y="67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58731</xdr:rowOff>
    </xdr:from>
    <xdr:to>
      <xdr:col>41</xdr:col>
      <xdr:colOff>50800</xdr:colOff>
      <xdr:row>39</xdr:row>
      <xdr:rowOff>72504</xdr:rowOff>
    </xdr:to>
    <xdr:cxnSp macro="">
      <xdr:nvCxnSpPr>
        <xdr:cNvPr id="137" name="直線コネクタ 136">
          <a:extLst>
            <a:ext uri="{FF2B5EF4-FFF2-40B4-BE49-F238E27FC236}">
              <a16:creationId xmlns:a16="http://schemas.microsoft.com/office/drawing/2014/main" id="{FF7013E6-3A8B-4C2C-BE2D-F95893CE3103}"/>
            </a:ext>
          </a:extLst>
        </xdr:cNvPr>
        <xdr:cNvCxnSpPr/>
      </xdr:nvCxnSpPr>
      <xdr:spPr>
        <a:xfrm flipV="1">
          <a:off x="6972300" y="6745281"/>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B9DC63AE-76CC-479F-ACB5-A986057898DB}"/>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ECEB24B5-1491-4249-92F1-C22AC90F4466}"/>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DE2FC6A2-B229-48AA-A197-0A800DEBF63E}"/>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4A9CE3D9-0A56-4159-9A03-8FD1DC6F8D92}"/>
            </a:ext>
          </a:extLst>
        </xdr:cNvPr>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122191</xdr:rowOff>
    </xdr:from>
    <xdr:ext cx="534377" cy="259045"/>
    <xdr:sp macro="" textlink="">
      <xdr:nvSpPr>
        <xdr:cNvPr id="142" name="n_1mainValue【道路】&#10;一人当たり延長">
          <a:extLst>
            <a:ext uri="{FF2B5EF4-FFF2-40B4-BE49-F238E27FC236}">
              <a16:creationId xmlns:a16="http://schemas.microsoft.com/office/drawing/2014/main" id="{5A82C4A9-57D3-4461-A2C0-2AED602FF9A8}"/>
            </a:ext>
          </a:extLst>
        </xdr:cNvPr>
        <xdr:cNvSpPr txBox="1"/>
      </xdr:nvSpPr>
      <xdr:spPr>
        <a:xfrm>
          <a:off x="9359411"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134517</xdr:rowOff>
    </xdr:from>
    <xdr:ext cx="534377" cy="259045"/>
    <xdr:sp macro="" textlink="">
      <xdr:nvSpPr>
        <xdr:cNvPr id="143" name="n_2mainValue【道路】&#10;一人当たり延長">
          <a:extLst>
            <a:ext uri="{FF2B5EF4-FFF2-40B4-BE49-F238E27FC236}">
              <a16:creationId xmlns:a16="http://schemas.microsoft.com/office/drawing/2014/main" id="{29ECA982-F558-4B0C-A869-7865EC8FEDC2}"/>
            </a:ext>
          </a:extLst>
        </xdr:cNvPr>
        <xdr:cNvSpPr txBox="1"/>
      </xdr:nvSpPr>
      <xdr:spPr>
        <a:xfrm>
          <a:off x="8483111" y="64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126058</xdr:rowOff>
    </xdr:from>
    <xdr:ext cx="534377" cy="259045"/>
    <xdr:sp macro="" textlink="">
      <xdr:nvSpPr>
        <xdr:cNvPr id="144" name="n_3mainValue【道路】&#10;一人当たり延長">
          <a:extLst>
            <a:ext uri="{FF2B5EF4-FFF2-40B4-BE49-F238E27FC236}">
              <a16:creationId xmlns:a16="http://schemas.microsoft.com/office/drawing/2014/main" id="{D9326A7C-D3C3-4CF0-AA9C-5686EF724892}"/>
            </a:ext>
          </a:extLst>
        </xdr:cNvPr>
        <xdr:cNvSpPr txBox="1"/>
      </xdr:nvSpPr>
      <xdr:spPr>
        <a:xfrm>
          <a:off x="7594111" y="64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114431</xdr:rowOff>
    </xdr:from>
    <xdr:ext cx="534377" cy="259045"/>
    <xdr:sp macro="" textlink="">
      <xdr:nvSpPr>
        <xdr:cNvPr id="145" name="n_4mainValue【道路】&#10;一人当たり延長">
          <a:extLst>
            <a:ext uri="{FF2B5EF4-FFF2-40B4-BE49-F238E27FC236}">
              <a16:creationId xmlns:a16="http://schemas.microsoft.com/office/drawing/2014/main" id="{58897C14-EBF9-47E7-8C56-71361677CACD}"/>
            </a:ext>
          </a:extLst>
        </xdr:cNvPr>
        <xdr:cNvSpPr txBox="1"/>
      </xdr:nvSpPr>
      <xdr:spPr>
        <a:xfrm>
          <a:off x="6705111" y="68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9B69CE6-B3C8-4791-8384-A3EB17C2CE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80E340F-089B-4775-BBF6-62AA3A8FAB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DA53881-1589-497B-B219-683A063B84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84DA9D7-4951-4A03-B351-5A4862143A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CB5A782-8C86-491B-BB5A-2F24C70E2C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5BAD9C2-2E35-406E-A9FB-22CAE3C4CB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55A03EA-66AC-4AD8-A56C-FF5602DD97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7362932-1BAB-4425-BD79-239142975B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A0822E4-768E-4235-BC18-1F2D24A064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8A4E736-64AB-41E3-82DB-1610A73E65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7921E93-8C38-431B-8C14-02DA58BA972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395F997-EDBC-4759-B418-689DD493D3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F2ECB3F-F709-4096-A257-1A8FBE29F32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F0EB35E-515E-4A28-92C5-FA64FF9FA4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BDC4619-5CDC-4582-A8DC-8918341743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48269C7-AB55-4B9D-967F-6BC6F2A5E05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4EC9731-3034-4DFE-A836-11B280E797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17114C4-9010-4AAD-8CF0-AB112A8992E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4FEBCB4-B71B-4BE3-84B7-CD217E4FAF7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62633D1-59BA-4A61-A2BB-9C1DC0500AB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86CBCDA-05E9-4A4D-803E-42ADB389A9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CE0BD71-9794-41A2-860D-1ACDB0EE947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BF7FA29-CA7B-4688-A379-F1B9379E5D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E67F79A-A399-4D25-8B90-EA03C28EB8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809419F-FF00-41B6-B55E-E5B4C5E6BF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81462854-54D9-4357-8495-2FE23C1AE6E9}"/>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14A2E474-E50C-4326-AAFF-519EBD114F7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BF4D789C-E3B5-4D90-8C52-3E09E130BCF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EDFC25F-0F07-4446-B409-5AC5675BE714}"/>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6332F29A-11F8-4771-8E3E-1CADB4DBBACE}"/>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8DCA240-705F-4510-B173-9AB9083200B5}"/>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5A97F650-B36A-4F51-83BC-FFF6FA341D8E}"/>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D58D2EBB-8325-4D89-9D50-F9F3F82037C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EF5A8840-71E4-477D-B55A-75E73DED925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5BC922A9-0DE7-4AB9-97E9-7C55EA9FE1FF}"/>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3DCCB2C3-3865-41AE-AA3F-A24E179850A5}"/>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27CC95-016C-420B-9867-5476CB9DFD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7E43358-D334-4C17-A086-D849BF14F7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31A23F-CA18-4444-B14D-528ACE3103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8CC77C-4B48-4D0A-AFB4-CB0CDCE013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0743E1C-4714-4C48-BC18-2BC95103A3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87" name="楕円 186">
          <a:extLst>
            <a:ext uri="{FF2B5EF4-FFF2-40B4-BE49-F238E27FC236}">
              <a16:creationId xmlns:a16="http://schemas.microsoft.com/office/drawing/2014/main" id="{FF8881AA-E8DB-4BD4-9F49-829CCE71D19A}"/>
            </a:ext>
          </a:extLst>
        </xdr:cNvPr>
        <xdr:cNvSpPr/>
      </xdr:nvSpPr>
      <xdr:spPr>
        <a:xfrm>
          <a:off x="45847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768EE51-9252-4EF7-A33C-8221073A6BC2}"/>
            </a:ext>
          </a:extLst>
        </xdr:cNvPr>
        <xdr:cNvSpPr txBox="1"/>
      </xdr:nvSpPr>
      <xdr:spPr>
        <a:xfrm>
          <a:off x="4673600"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171269</xdr:rowOff>
    </xdr:from>
    <xdr:to>
      <xdr:col>20</xdr:col>
      <xdr:colOff>38100</xdr:colOff>
      <xdr:row>61</xdr:row>
      <xdr:rowOff>101419</xdr:rowOff>
    </xdr:to>
    <xdr:sp macro="" textlink="">
      <xdr:nvSpPr>
        <xdr:cNvPr id="189" name="楕円 188">
          <a:extLst>
            <a:ext uri="{FF2B5EF4-FFF2-40B4-BE49-F238E27FC236}">
              <a16:creationId xmlns:a16="http://schemas.microsoft.com/office/drawing/2014/main" id="{7871B11D-3C62-4D4D-A692-F7EAE659F4F9}"/>
            </a:ext>
          </a:extLst>
        </xdr:cNvPr>
        <xdr:cNvSpPr/>
      </xdr:nvSpPr>
      <xdr:spPr>
        <a:xfrm>
          <a:off x="3746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50619</xdr:rowOff>
    </xdr:from>
    <xdr:to>
      <xdr:col>24</xdr:col>
      <xdr:colOff>63500</xdr:colOff>
      <xdr:row>61</xdr:row>
      <xdr:rowOff>71846</xdr:rowOff>
    </xdr:to>
    <xdr:cxnSp macro="">
      <xdr:nvCxnSpPr>
        <xdr:cNvPr id="190" name="直線コネクタ 189">
          <a:extLst>
            <a:ext uri="{FF2B5EF4-FFF2-40B4-BE49-F238E27FC236}">
              <a16:creationId xmlns:a16="http://schemas.microsoft.com/office/drawing/2014/main" id="{F5E0629B-C05C-477E-8D0C-58EF17CD3DC5}"/>
            </a:ext>
          </a:extLst>
        </xdr:cNvPr>
        <xdr:cNvCxnSpPr/>
      </xdr:nvCxnSpPr>
      <xdr:spPr>
        <a:xfrm>
          <a:off x="3797300" y="1050906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1" name="楕円 190">
          <a:extLst>
            <a:ext uri="{FF2B5EF4-FFF2-40B4-BE49-F238E27FC236}">
              <a16:creationId xmlns:a16="http://schemas.microsoft.com/office/drawing/2014/main" id="{6186213F-6B05-4E3F-BE89-5D9A2C599DDF}"/>
            </a:ext>
          </a:extLst>
        </xdr:cNvPr>
        <xdr:cNvSpPr/>
      </xdr:nvSpPr>
      <xdr:spPr>
        <a:xfrm>
          <a:off x="2857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50619</xdr:rowOff>
    </xdr:to>
    <xdr:cxnSp macro="">
      <xdr:nvCxnSpPr>
        <xdr:cNvPr id="192" name="直線コネクタ 191">
          <a:extLst>
            <a:ext uri="{FF2B5EF4-FFF2-40B4-BE49-F238E27FC236}">
              <a16:creationId xmlns:a16="http://schemas.microsoft.com/office/drawing/2014/main" id="{16370418-6532-4609-9902-2504614E8B37}"/>
            </a:ext>
          </a:extLst>
        </xdr:cNvPr>
        <xdr:cNvCxnSpPr/>
      </xdr:nvCxnSpPr>
      <xdr:spPr>
        <a:xfrm>
          <a:off x="2908300" y="1046824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a:extLst>
            <a:ext uri="{FF2B5EF4-FFF2-40B4-BE49-F238E27FC236}">
              <a16:creationId xmlns:a16="http://schemas.microsoft.com/office/drawing/2014/main" id="{B0C8EBC8-782C-48CB-ABC5-1404182F07A8}"/>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61</xdr:row>
      <xdr:rowOff>9797</xdr:rowOff>
    </xdr:to>
    <xdr:cxnSp macro="">
      <xdr:nvCxnSpPr>
        <xdr:cNvPr id="194" name="直線コネクタ 193">
          <a:extLst>
            <a:ext uri="{FF2B5EF4-FFF2-40B4-BE49-F238E27FC236}">
              <a16:creationId xmlns:a16="http://schemas.microsoft.com/office/drawing/2014/main" id="{0A878579-0EC4-4C53-89B2-A3D0756FE7DF}"/>
            </a:ext>
          </a:extLst>
        </xdr:cNvPr>
        <xdr:cNvCxnSpPr/>
      </xdr:nvCxnSpPr>
      <xdr:spPr>
        <a:xfrm>
          <a:off x="2019300" y="104143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5" name="楕円 194">
          <a:extLst>
            <a:ext uri="{FF2B5EF4-FFF2-40B4-BE49-F238E27FC236}">
              <a16:creationId xmlns:a16="http://schemas.microsoft.com/office/drawing/2014/main" id="{8F591339-6930-4E98-AE4F-29DEAF062FEC}"/>
            </a:ext>
          </a:extLst>
        </xdr:cNvPr>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127363</xdr:rowOff>
    </xdr:to>
    <xdr:cxnSp macro="">
      <xdr:nvCxnSpPr>
        <xdr:cNvPr id="196" name="直線コネクタ 195">
          <a:extLst>
            <a:ext uri="{FF2B5EF4-FFF2-40B4-BE49-F238E27FC236}">
              <a16:creationId xmlns:a16="http://schemas.microsoft.com/office/drawing/2014/main" id="{C08B1011-031D-4932-99CD-6E7635DAA599}"/>
            </a:ext>
          </a:extLst>
        </xdr:cNvPr>
        <xdr:cNvCxnSpPr/>
      </xdr:nvCxnSpPr>
      <xdr:spPr>
        <a:xfrm>
          <a:off x="1130300" y="10414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FC66D28-96D3-4E49-96EE-9B1ABA8975F5}"/>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2DF79C9-A843-44E6-B241-A52409769522}"/>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7602407-C3B7-4020-8D2F-ADBB93CAE415}"/>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F8BE7FB-29ED-400D-8D4E-F21310C30B21}"/>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92546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0B63E30-1262-4007-AAF5-9E0F50461B86}"/>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EA1CEA3-08B4-4F55-AC0E-DD2934C38353}"/>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69D24E9-FFCA-4593-96EB-A5C535C71330}"/>
            </a:ext>
          </a:extLst>
        </xdr:cNvPr>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5E222D9-671F-47FB-B9E6-C8C5F363D980}"/>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229BF3F-4D6E-4BA8-9057-09B068B129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F2D4A73-0A25-48B0-8100-3698FFBBC2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B60E844-4B5D-4A6A-91E5-3D58155E55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19F94-2F70-44EF-AC7A-2A26AB595B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1BEB7E9-113E-4C31-984F-09598F2802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EA5C334-97AE-436B-8269-CC45BE9070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7A4075A-A95A-4195-89F4-50A17EAB5F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7EE4A53-F111-4B86-B9C4-4F777ECF07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89B960-AA5A-4892-AD68-4A41832C2D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973FA42-4E6C-40C6-9E63-917BAC73BC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AED8F12C-FB8D-4BA5-B6ED-CC7ACFBEE39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07FD82B-9139-437D-B925-6642600AB93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95A5971-1770-469F-A1A0-4C4CB6F8965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C79E36D-B5FA-4DAB-A0BF-F93DFC41970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B3B4F96-4102-44DB-A440-E86E7754F6C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6176ACD-9461-473F-B142-14AB143BC41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5B345CC-96F8-4FE5-8E9C-816D564EF5D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A8FA0CC3-2EAB-4E51-A696-3144195C98C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A385688F-FE5B-4046-88B5-CEADBF3B461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6B7AD6B6-6DAA-4367-BEA8-9C248651D52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539DB6E-C0C7-40F6-90FD-F200B64F40F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13403A9F-7A09-4241-AB03-FB3390A6923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82DE4A0-150E-45FA-A1CE-2845C3E2AA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3BB6B91-38D3-4B1D-A748-FE6C7D48441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9643937-9A38-41E7-8C1A-ED190C37A0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BE6A203C-0BC5-4872-A98A-EDBD64E6B58C}"/>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D14A9CA-F8C1-4FC4-91FC-2EAC9DFD65F8}"/>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5E7D5B00-42FE-4660-8C7D-560E058B1D87}"/>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F6DC1E3-0A46-464C-8ED1-BB34D2F84E8B}"/>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8543ACB9-0E37-4E92-91A6-4B1672E3366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A1031F9-5A32-4BAC-BEB1-09E1682221D6}"/>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126E4E5D-97C6-4C65-AC41-230472ACCFBA}"/>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B66C1685-B4E0-45AC-A1D1-042C19071EB8}"/>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9E0B2C70-E97F-40D9-8222-19BD34DA23DA}"/>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E370E70B-09A8-45F3-BCE4-B7D5AC7CC1BD}"/>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B25102E4-0C00-45E6-BCD3-8DF3F7EF33DE}"/>
            </a:ext>
          </a:extLst>
        </xdr:cNvPr>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94DB6A-C718-42CE-AC06-D189DADFA7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A23D702-C7CF-4BEE-A8E0-6C09CB7FDC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C5F5EA-941E-4CE7-9C16-520B17AF6A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6759DC-C58B-4DD0-AEFE-7845F36598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82A4D0-1F79-44F3-800A-2955FAABD4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136653</xdr:rowOff>
    </xdr:from>
    <xdr:to>
      <xdr:col>55</xdr:col>
      <xdr:colOff>50800</xdr:colOff>
      <xdr:row>61</xdr:row>
      <xdr:rowOff>66803</xdr:rowOff>
    </xdr:to>
    <xdr:sp macro="" textlink="">
      <xdr:nvSpPr>
        <xdr:cNvPr id="246" name="楕円 245">
          <a:extLst>
            <a:ext uri="{FF2B5EF4-FFF2-40B4-BE49-F238E27FC236}">
              <a16:creationId xmlns:a16="http://schemas.microsoft.com/office/drawing/2014/main" id="{E0B27752-628D-4439-BE3E-35B4E6DB2F51}"/>
            </a:ext>
          </a:extLst>
        </xdr:cNvPr>
        <xdr:cNvSpPr/>
      </xdr:nvSpPr>
      <xdr:spPr>
        <a:xfrm>
          <a:off x="10426700" y="104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159530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DB61BF3-DF78-451B-BFCA-0F235E8A4C3E}"/>
            </a:ext>
          </a:extLst>
        </xdr:cNvPr>
        <xdr:cNvSpPr txBox="1"/>
      </xdr:nvSpPr>
      <xdr:spPr>
        <a:xfrm>
          <a:off x="10515600" y="1027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153120</xdr:rowOff>
    </xdr:from>
    <xdr:to>
      <xdr:col>50</xdr:col>
      <xdr:colOff>165100</xdr:colOff>
      <xdr:row>61</xdr:row>
      <xdr:rowOff>83270</xdr:rowOff>
    </xdr:to>
    <xdr:sp macro="" textlink="">
      <xdr:nvSpPr>
        <xdr:cNvPr id="248" name="楕円 247">
          <a:extLst>
            <a:ext uri="{FF2B5EF4-FFF2-40B4-BE49-F238E27FC236}">
              <a16:creationId xmlns:a16="http://schemas.microsoft.com/office/drawing/2014/main" id="{EE3C44A2-066A-4C83-870A-03FC92C43B87}"/>
            </a:ext>
          </a:extLst>
        </xdr:cNvPr>
        <xdr:cNvSpPr/>
      </xdr:nvSpPr>
      <xdr:spPr>
        <a:xfrm>
          <a:off x="9588500" y="104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16003</xdr:rowOff>
    </xdr:from>
    <xdr:to>
      <xdr:col>55</xdr:col>
      <xdr:colOff>0</xdr:colOff>
      <xdr:row>61</xdr:row>
      <xdr:rowOff>32470</xdr:rowOff>
    </xdr:to>
    <xdr:cxnSp macro="">
      <xdr:nvCxnSpPr>
        <xdr:cNvPr id="249" name="直線コネクタ 248">
          <a:extLst>
            <a:ext uri="{FF2B5EF4-FFF2-40B4-BE49-F238E27FC236}">
              <a16:creationId xmlns:a16="http://schemas.microsoft.com/office/drawing/2014/main" id="{83DDD61D-DCF6-4C11-B04D-705FF2E244A8}"/>
            </a:ext>
          </a:extLst>
        </xdr:cNvPr>
        <xdr:cNvCxnSpPr/>
      </xdr:nvCxnSpPr>
      <xdr:spPr>
        <a:xfrm flipV="1">
          <a:off x="9639300" y="10474453"/>
          <a:ext cx="8382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168980</xdr:rowOff>
    </xdr:from>
    <xdr:to>
      <xdr:col>46</xdr:col>
      <xdr:colOff>38100</xdr:colOff>
      <xdr:row>61</xdr:row>
      <xdr:rowOff>99130</xdr:rowOff>
    </xdr:to>
    <xdr:sp macro="" textlink="">
      <xdr:nvSpPr>
        <xdr:cNvPr id="250" name="楕円 249">
          <a:extLst>
            <a:ext uri="{FF2B5EF4-FFF2-40B4-BE49-F238E27FC236}">
              <a16:creationId xmlns:a16="http://schemas.microsoft.com/office/drawing/2014/main" id="{162E148B-CF3C-45F3-90B9-EECD3A5E8B16}"/>
            </a:ext>
          </a:extLst>
        </xdr:cNvPr>
        <xdr:cNvSpPr/>
      </xdr:nvSpPr>
      <xdr:spPr>
        <a:xfrm>
          <a:off x="8699500" y="10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32470</xdr:rowOff>
    </xdr:from>
    <xdr:to>
      <xdr:col>50</xdr:col>
      <xdr:colOff>114300</xdr:colOff>
      <xdr:row>61</xdr:row>
      <xdr:rowOff>48330</xdr:rowOff>
    </xdr:to>
    <xdr:cxnSp macro="">
      <xdr:nvCxnSpPr>
        <xdr:cNvPr id="251" name="直線コネクタ 250">
          <a:extLst>
            <a:ext uri="{FF2B5EF4-FFF2-40B4-BE49-F238E27FC236}">
              <a16:creationId xmlns:a16="http://schemas.microsoft.com/office/drawing/2014/main" id="{EDE43514-0BFF-4944-A17B-6455123988F7}"/>
            </a:ext>
          </a:extLst>
        </xdr:cNvPr>
        <xdr:cNvCxnSpPr/>
      </xdr:nvCxnSpPr>
      <xdr:spPr>
        <a:xfrm flipV="1">
          <a:off x="8750300" y="10490920"/>
          <a:ext cx="8890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20704</xdr:rowOff>
    </xdr:from>
    <xdr:to>
      <xdr:col>41</xdr:col>
      <xdr:colOff>101600</xdr:colOff>
      <xdr:row>61</xdr:row>
      <xdr:rowOff>122304</xdr:rowOff>
    </xdr:to>
    <xdr:sp macro="" textlink="">
      <xdr:nvSpPr>
        <xdr:cNvPr id="252" name="楕円 251">
          <a:extLst>
            <a:ext uri="{FF2B5EF4-FFF2-40B4-BE49-F238E27FC236}">
              <a16:creationId xmlns:a16="http://schemas.microsoft.com/office/drawing/2014/main" id="{F8782F51-C4AC-4AA8-A17F-56AB7C574102}"/>
            </a:ext>
          </a:extLst>
        </xdr:cNvPr>
        <xdr:cNvSpPr/>
      </xdr:nvSpPr>
      <xdr:spPr>
        <a:xfrm>
          <a:off x="7810500" y="104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48330</xdr:rowOff>
    </xdr:from>
    <xdr:to>
      <xdr:col>45</xdr:col>
      <xdr:colOff>177800</xdr:colOff>
      <xdr:row>61</xdr:row>
      <xdr:rowOff>71504</xdr:rowOff>
    </xdr:to>
    <xdr:cxnSp macro="">
      <xdr:nvCxnSpPr>
        <xdr:cNvPr id="253" name="直線コネクタ 252">
          <a:extLst>
            <a:ext uri="{FF2B5EF4-FFF2-40B4-BE49-F238E27FC236}">
              <a16:creationId xmlns:a16="http://schemas.microsoft.com/office/drawing/2014/main" id="{A008FC19-682B-40FD-A459-DADDC3F5DFD3}"/>
            </a:ext>
          </a:extLst>
        </xdr:cNvPr>
        <xdr:cNvCxnSpPr/>
      </xdr:nvCxnSpPr>
      <xdr:spPr>
        <a:xfrm flipV="1">
          <a:off x="7861300" y="10506780"/>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36109</xdr:rowOff>
    </xdr:from>
    <xdr:to>
      <xdr:col>36</xdr:col>
      <xdr:colOff>165100</xdr:colOff>
      <xdr:row>61</xdr:row>
      <xdr:rowOff>137709</xdr:rowOff>
    </xdr:to>
    <xdr:sp macro="" textlink="">
      <xdr:nvSpPr>
        <xdr:cNvPr id="254" name="楕円 253">
          <a:extLst>
            <a:ext uri="{FF2B5EF4-FFF2-40B4-BE49-F238E27FC236}">
              <a16:creationId xmlns:a16="http://schemas.microsoft.com/office/drawing/2014/main" id="{A208CE69-D9EB-4E19-9B69-70EE29C2C0AC}"/>
            </a:ext>
          </a:extLst>
        </xdr:cNvPr>
        <xdr:cNvSpPr/>
      </xdr:nvSpPr>
      <xdr:spPr>
        <a:xfrm>
          <a:off x="6921500" y="104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71504</xdr:rowOff>
    </xdr:from>
    <xdr:to>
      <xdr:col>41</xdr:col>
      <xdr:colOff>50800</xdr:colOff>
      <xdr:row>61</xdr:row>
      <xdr:rowOff>86909</xdr:rowOff>
    </xdr:to>
    <xdr:cxnSp macro="">
      <xdr:nvCxnSpPr>
        <xdr:cNvPr id="255" name="直線コネクタ 254">
          <a:extLst>
            <a:ext uri="{FF2B5EF4-FFF2-40B4-BE49-F238E27FC236}">
              <a16:creationId xmlns:a16="http://schemas.microsoft.com/office/drawing/2014/main" id="{9ECFDB33-0B10-4C24-875A-61D683D05FAF}"/>
            </a:ext>
          </a:extLst>
        </xdr:cNvPr>
        <xdr:cNvCxnSpPr/>
      </xdr:nvCxnSpPr>
      <xdr:spPr>
        <a:xfrm flipV="1">
          <a:off x="6972300" y="10529954"/>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80B8204-A8E0-465F-8121-6D0691D15F09}"/>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4E9DD9D-D6E6-494B-8181-5B75CD27AF68}"/>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0A693F4-54BE-4BB5-9E26-9E8DB438C0FE}"/>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61029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43BABDA-DA70-44D8-8148-E5AD8F06F022}"/>
            </a:ext>
          </a:extLst>
        </xdr:cNvPr>
        <xdr:cNvSpPr txBox="1"/>
      </xdr:nvSpPr>
      <xdr:spPr>
        <a:xfrm>
          <a:off x="6672795" y="106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99797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A431225-4364-455B-9027-A5811A297818}"/>
            </a:ext>
          </a:extLst>
        </xdr:cNvPr>
        <xdr:cNvSpPr txBox="1"/>
      </xdr:nvSpPr>
      <xdr:spPr>
        <a:xfrm>
          <a:off x="9327095" y="102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115657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61C45B2-C463-449A-80D5-40A3153DD379}"/>
            </a:ext>
          </a:extLst>
        </xdr:cNvPr>
        <xdr:cNvSpPr txBox="1"/>
      </xdr:nvSpPr>
      <xdr:spPr>
        <a:xfrm>
          <a:off x="8450795" y="102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138831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5B6F884-9A10-45DA-8D3C-0A838C4FEF94}"/>
            </a:ext>
          </a:extLst>
        </xdr:cNvPr>
        <xdr:cNvSpPr txBox="1"/>
      </xdr:nvSpPr>
      <xdr:spPr>
        <a:xfrm>
          <a:off x="7561795" y="1025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154236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AE45598-73F1-4435-ABEC-451415B6C48E}"/>
            </a:ext>
          </a:extLst>
        </xdr:cNvPr>
        <xdr:cNvSpPr txBox="1"/>
      </xdr:nvSpPr>
      <xdr:spPr>
        <a:xfrm>
          <a:off x="6672795" y="1026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2518959-0F02-4BE0-BC95-C3088271C7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1B9D47F-6F18-4BCC-86A7-7161F10C07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3552180-4C8C-4B36-9253-A6029B1A0B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EBEB730-F8D5-46F0-AE44-A965D0FCD5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6693EB0-C956-44D8-A082-E17693D11E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BAA9BE2-894C-430E-9EAA-BC72094014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C4085ED-EF69-40DE-85AE-548CDD99E9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2EE8F0E-EA01-4C41-ACDE-B481761036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7D3AF47-32F5-4C61-ABB2-8A122A1AFC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75A9721-EB28-48B8-8AE7-0048446B74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FC98A16-AA89-4BC4-A993-9036A6345F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FD4B3DF-EE2B-4648-A23A-7A3BF448F47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F18EC36-5DE9-4601-B891-CB48DD996F4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BC66428-8B16-4D1B-8826-6A618E4443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FDB7892-55ED-417B-BD2F-39534F681C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FB1509C-5E04-4BA1-B076-C7A02AFD185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2B51E16-599A-40D9-BCD9-F5800D90BB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E01E48A-1186-4BFA-A601-D2CC107360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9EB259F-45CF-4180-8D7C-6ED862D321D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B961566-6F48-4587-8561-57CC7158B1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5636F25-F88B-4E60-86F7-7E14D5D2F4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ABB56F2-0BAF-42EB-ADE7-6836403F95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6606252-269D-41E5-A8AC-7535CE35654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74D7673-C4AE-4ADB-9895-25C915B61E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4CBFBE8-15EB-41B2-AD74-985946ED6B8A}"/>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879E719-B97D-4E3F-B373-F5DB4ABD642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0BC43BC-8B43-4DFC-AB33-F86C4BBBC5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27439F8-93CF-4037-BDFF-13BE26B98145}"/>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AC6A3554-5357-40AC-AD4C-5D1D65F264F2}"/>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8C3FCCC-F0CF-4F70-8C7C-864323E96D7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53B8BECF-12D9-446E-BF09-2C2BBD6FDA57}"/>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B48987CB-1D07-4DA9-9B22-8B9B70B6E925}"/>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D96A9EAE-5E23-4359-8565-5FF23CCA26C3}"/>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5294E5A0-6300-47AC-9437-585E7587AE32}"/>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9FAB1E95-A84A-4950-BBB1-64968D79F19B}"/>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52E77D6-BF39-40B9-ABDD-F37B1932A2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FFB6726-58D7-4EAB-922B-5F0CB79E75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85D8B1-CEFB-4001-B4A9-D4E67030DC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D1959D9-CF89-4CEA-8D9E-BE18D9BE33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3B39DF3-C142-4419-8BD9-0B1D568B91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4" name="楕円 303">
          <a:extLst>
            <a:ext uri="{FF2B5EF4-FFF2-40B4-BE49-F238E27FC236}">
              <a16:creationId xmlns:a16="http://schemas.microsoft.com/office/drawing/2014/main" id="{20BE1B29-3811-4149-81EF-26E45A7A7163}"/>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D6EFF1D-A9F8-4079-A2DA-E67A93BB1406}"/>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306" name="楕円 305">
          <a:extLst>
            <a:ext uri="{FF2B5EF4-FFF2-40B4-BE49-F238E27FC236}">
              <a16:creationId xmlns:a16="http://schemas.microsoft.com/office/drawing/2014/main" id="{DBFBC4DB-F26E-4227-8C9D-06ACB79B3395}"/>
            </a:ext>
          </a:extLst>
        </xdr:cNvPr>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40005</xdr:rowOff>
    </xdr:from>
    <xdr:to>
      <xdr:col>24</xdr:col>
      <xdr:colOff>63500</xdr:colOff>
      <xdr:row>84</xdr:row>
      <xdr:rowOff>72389</xdr:rowOff>
    </xdr:to>
    <xdr:cxnSp macro="">
      <xdr:nvCxnSpPr>
        <xdr:cNvPr id="307" name="直線コネクタ 306">
          <a:extLst>
            <a:ext uri="{FF2B5EF4-FFF2-40B4-BE49-F238E27FC236}">
              <a16:creationId xmlns:a16="http://schemas.microsoft.com/office/drawing/2014/main" id="{9812F2D2-ADB6-4D18-A273-B8516B2FAC9C}"/>
            </a:ext>
          </a:extLst>
        </xdr:cNvPr>
        <xdr:cNvCxnSpPr/>
      </xdr:nvCxnSpPr>
      <xdr:spPr>
        <a:xfrm>
          <a:off x="3797300" y="144418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8" name="楕円 307">
          <a:extLst>
            <a:ext uri="{FF2B5EF4-FFF2-40B4-BE49-F238E27FC236}">
              <a16:creationId xmlns:a16="http://schemas.microsoft.com/office/drawing/2014/main" id="{D360D9F9-A77D-4F82-BF21-6F84E67F60F7}"/>
            </a:ext>
          </a:extLst>
        </xdr:cNvPr>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40005</xdr:rowOff>
    </xdr:from>
    <xdr:to>
      <xdr:col>19</xdr:col>
      <xdr:colOff>177800</xdr:colOff>
      <xdr:row>84</xdr:row>
      <xdr:rowOff>49530</xdr:rowOff>
    </xdr:to>
    <xdr:cxnSp macro="">
      <xdr:nvCxnSpPr>
        <xdr:cNvPr id="309" name="直線コネクタ 308">
          <a:extLst>
            <a:ext uri="{FF2B5EF4-FFF2-40B4-BE49-F238E27FC236}">
              <a16:creationId xmlns:a16="http://schemas.microsoft.com/office/drawing/2014/main" id="{8056E316-1995-4342-82DD-C48FC9C8BA51}"/>
            </a:ext>
          </a:extLst>
        </xdr:cNvPr>
        <xdr:cNvCxnSpPr/>
      </xdr:nvCxnSpPr>
      <xdr:spPr>
        <a:xfrm flipV="1">
          <a:off x="2908300" y="144418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31114</xdr:rowOff>
    </xdr:from>
    <xdr:to>
      <xdr:col>10</xdr:col>
      <xdr:colOff>165100</xdr:colOff>
      <xdr:row>83</xdr:row>
      <xdr:rowOff>132714</xdr:rowOff>
    </xdr:to>
    <xdr:sp macro="" textlink="">
      <xdr:nvSpPr>
        <xdr:cNvPr id="310" name="楕円 309">
          <a:extLst>
            <a:ext uri="{FF2B5EF4-FFF2-40B4-BE49-F238E27FC236}">
              <a16:creationId xmlns:a16="http://schemas.microsoft.com/office/drawing/2014/main" id="{BC579FED-A7F2-48AE-937D-8ABE55C897C6}"/>
            </a:ext>
          </a:extLst>
        </xdr:cNvPr>
        <xdr:cNvSpPr/>
      </xdr:nvSpPr>
      <xdr:spPr>
        <a:xfrm>
          <a:off x="1968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81914</xdr:rowOff>
    </xdr:from>
    <xdr:to>
      <xdr:col>15</xdr:col>
      <xdr:colOff>50800</xdr:colOff>
      <xdr:row>84</xdr:row>
      <xdr:rowOff>49530</xdr:rowOff>
    </xdr:to>
    <xdr:cxnSp macro="">
      <xdr:nvCxnSpPr>
        <xdr:cNvPr id="311" name="直線コネクタ 310">
          <a:extLst>
            <a:ext uri="{FF2B5EF4-FFF2-40B4-BE49-F238E27FC236}">
              <a16:creationId xmlns:a16="http://schemas.microsoft.com/office/drawing/2014/main" id="{CE5670EE-803D-4E39-9DC5-1BBC938E8849}"/>
            </a:ext>
          </a:extLst>
        </xdr:cNvPr>
        <xdr:cNvCxnSpPr/>
      </xdr:nvCxnSpPr>
      <xdr:spPr>
        <a:xfrm>
          <a:off x="2019300" y="14312264"/>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312" name="楕円 311">
          <a:extLst>
            <a:ext uri="{FF2B5EF4-FFF2-40B4-BE49-F238E27FC236}">
              <a16:creationId xmlns:a16="http://schemas.microsoft.com/office/drawing/2014/main" id="{4DAFE82A-F8DA-464C-B53E-6F16EF920B20}"/>
            </a:ext>
          </a:extLst>
        </xdr:cNvPr>
        <xdr:cNvSpPr/>
      </xdr:nvSpPr>
      <xdr:spPr>
        <a:xfrm>
          <a:off x="1079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81914</xdr:rowOff>
    </xdr:to>
    <xdr:cxnSp macro="">
      <xdr:nvCxnSpPr>
        <xdr:cNvPr id="313" name="直線コネクタ 312">
          <a:extLst>
            <a:ext uri="{FF2B5EF4-FFF2-40B4-BE49-F238E27FC236}">
              <a16:creationId xmlns:a16="http://schemas.microsoft.com/office/drawing/2014/main" id="{4C409C6B-F7F1-4A79-88BE-5325993C9E82}"/>
            </a:ext>
          </a:extLst>
        </xdr:cNvPr>
        <xdr:cNvCxnSpPr/>
      </xdr:nvCxnSpPr>
      <xdr:spPr>
        <a:xfrm>
          <a:off x="1130300" y="14312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44F87E74-7D85-4D09-AC7E-8C7D036C60ED}"/>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F01E3B86-6330-44BA-B1F7-E72A5275CAA2}"/>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198F1AA9-AA75-4566-BAE4-FAA695EA39A8}"/>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7" name="n_4aveValue【公営住宅】&#10;有形固定資産減価償却率">
          <a:extLst>
            <a:ext uri="{FF2B5EF4-FFF2-40B4-BE49-F238E27FC236}">
              <a16:creationId xmlns:a16="http://schemas.microsoft.com/office/drawing/2014/main" id="{2473C70A-913F-4A67-BBFE-1BFCBC41A15C}"/>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318" name="n_1mainValue【公営住宅】&#10;有形固定資産減価償却率">
          <a:extLst>
            <a:ext uri="{FF2B5EF4-FFF2-40B4-BE49-F238E27FC236}">
              <a16:creationId xmlns:a16="http://schemas.microsoft.com/office/drawing/2014/main" id="{AEA0FA98-878A-44B5-9644-1F63960C9CEC}"/>
            </a:ext>
          </a:extLst>
        </xdr:cNvPr>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19" name="n_2mainValue【公営住宅】&#10;有形固定資産減価償却率">
          <a:extLst>
            <a:ext uri="{FF2B5EF4-FFF2-40B4-BE49-F238E27FC236}">
              <a16:creationId xmlns:a16="http://schemas.microsoft.com/office/drawing/2014/main" id="{5CCDDB2B-1230-4215-B61C-302D66134313}"/>
            </a:ext>
          </a:extLst>
        </xdr:cNvPr>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20" name="n_3mainValue【公営住宅】&#10;有形固定資産減価償却率">
          <a:extLst>
            <a:ext uri="{FF2B5EF4-FFF2-40B4-BE49-F238E27FC236}">
              <a16:creationId xmlns:a16="http://schemas.microsoft.com/office/drawing/2014/main" id="{6FFC5632-052E-482E-8E43-C1ECA6294C80}"/>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321" name="n_4mainValue【公営住宅】&#10;有形固定資産減価償却率">
          <a:extLst>
            <a:ext uri="{FF2B5EF4-FFF2-40B4-BE49-F238E27FC236}">
              <a16:creationId xmlns:a16="http://schemas.microsoft.com/office/drawing/2014/main" id="{2D13C257-AE38-49E9-9947-BFFD55835125}"/>
            </a:ext>
          </a:extLst>
        </xdr:cNvPr>
        <xdr:cNvSpPr txBox="1"/>
      </xdr:nvSpPr>
      <xdr:spPr>
        <a:xfrm>
          <a:off x="927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820277A-F0E0-4217-AC2B-A098453F08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331540A-54FD-44E6-819B-3B182DD5C5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83A4446-FAA0-471C-8A4A-35E279B458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A9D690C-1927-4177-A755-0046246080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6FCA4E5-6294-4026-BBA6-0A989581EA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4EF89B2-4432-48C9-BB63-A54582B93B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19AD06B-E223-4E9E-9C8C-035EEE6084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6AA8679-CAA6-417A-88E2-D7AB06989A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F83358D-4535-4A72-AB09-90BEC751BF1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47B9E93-E493-4CAB-BD93-EA6B79E3DD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00CB442-AE30-4FDA-B5F4-E2299957887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99E4ECB-D5E3-485F-90E4-C1B60EB4407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374641F-7CC9-4E2E-A3A5-542A8196784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D404EF1-24FE-4CF5-82DD-239A878CAE5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E52EC25-8A90-4560-8BBD-5672636D55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D7BD3A9-120D-44EA-BE76-4F2C8C172F3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5D65E91-A9D5-4855-9693-5D73531B387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DC27FD3-FFAC-4EF9-AA4C-D964747D54C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5B05A26-A4C8-49AC-A757-F5B56A9F7CB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A364CA9-6E0D-428F-BF3E-BA366E951C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884488D-76AA-476B-9242-F39054A93E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4E3CAF3-87C8-4772-A6F8-E2BC9E43C61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E3B11A3-B43A-4A15-B675-153ECF668E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FB05A0E6-FB56-4FD7-B83A-8DEC237102C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9F4A041D-90A8-4CBD-B8EE-FDDAFB5B7C2A}"/>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B0AC36AE-3A4D-43AB-812C-0FD4A4551E87}"/>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69117C55-DC77-4C5E-AC3B-A8C04E3C61F3}"/>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BECAC75-DC77-49C7-A057-22CA54BE86D4}"/>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A25F30E9-123E-48E5-9075-AA389F26644F}"/>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6DCC0A0B-451F-499E-BB58-5C31839E0AE8}"/>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1518BA8A-15C3-43BD-9A7D-2A578D20919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29C1734F-D477-444A-B589-2C9504414AB6}"/>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449D9AC2-2D1D-4CD0-804F-F765D8A67CE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17965C51-906F-4019-AABB-780A98A8E470}"/>
            </a:ext>
          </a:extLst>
        </xdr:cNvPr>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3E710AA-679C-4D5C-9926-5E98423BC7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4B87876-7DEC-457B-82AF-25FEB8B439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3E3E691-8207-48D6-9BE8-CA7338C275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6FBB43B-35E3-4991-A290-C70A747294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3AA2C94-2F05-471B-AB5F-AEF99A3AC8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38164</xdr:rowOff>
    </xdr:from>
    <xdr:to>
      <xdr:col>55</xdr:col>
      <xdr:colOff>50800</xdr:colOff>
      <xdr:row>85</xdr:row>
      <xdr:rowOff>139764</xdr:rowOff>
    </xdr:to>
    <xdr:sp macro="" textlink="">
      <xdr:nvSpPr>
        <xdr:cNvPr id="361" name="楕円 360">
          <a:extLst>
            <a:ext uri="{FF2B5EF4-FFF2-40B4-BE49-F238E27FC236}">
              <a16:creationId xmlns:a16="http://schemas.microsoft.com/office/drawing/2014/main" id="{000AE5BC-3BB3-4155-9047-FCE87ECDFD4F}"/>
            </a:ext>
          </a:extLst>
        </xdr:cNvPr>
        <xdr:cNvSpPr/>
      </xdr:nvSpPr>
      <xdr:spPr>
        <a:xfrm>
          <a:off x="104267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16591</xdr:rowOff>
    </xdr:from>
    <xdr:ext cx="469744" cy="259045"/>
    <xdr:sp macro="" textlink="">
      <xdr:nvSpPr>
        <xdr:cNvPr id="362" name="【公営住宅】&#10;一人当たり面積該当値テキスト">
          <a:extLst>
            <a:ext uri="{FF2B5EF4-FFF2-40B4-BE49-F238E27FC236}">
              <a16:creationId xmlns:a16="http://schemas.microsoft.com/office/drawing/2014/main" id="{6EB00FBB-D91F-46DD-B308-A434B7AFDFCB}"/>
            </a:ext>
          </a:extLst>
        </xdr:cNvPr>
        <xdr:cNvSpPr txBox="1"/>
      </xdr:nvSpPr>
      <xdr:spPr>
        <a:xfrm>
          <a:off x="10515600" y="1458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35877</xdr:rowOff>
    </xdr:from>
    <xdr:to>
      <xdr:col>50</xdr:col>
      <xdr:colOff>165100</xdr:colOff>
      <xdr:row>85</xdr:row>
      <xdr:rowOff>137477</xdr:rowOff>
    </xdr:to>
    <xdr:sp macro="" textlink="">
      <xdr:nvSpPr>
        <xdr:cNvPr id="363" name="楕円 362">
          <a:extLst>
            <a:ext uri="{FF2B5EF4-FFF2-40B4-BE49-F238E27FC236}">
              <a16:creationId xmlns:a16="http://schemas.microsoft.com/office/drawing/2014/main" id="{445581BD-4EAE-4E61-8AC9-F99377AD7580}"/>
            </a:ext>
          </a:extLst>
        </xdr:cNvPr>
        <xdr:cNvSpPr/>
      </xdr:nvSpPr>
      <xdr:spPr>
        <a:xfrm>
          <a:off x="95885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86677</xdr:rowOff>
    </xdr:from>
    <xdr:to>
      <xdr:col>55</xdr:col>
      <xdr:colOff>0</xdr:colOff>
      <xdr:row>85</xdr:row>
      <xdr:rowOff>88964</xdr:rowOff>
    </xdr:to>
    <xdr:cxnSp macro="">
      <xdr:nvCxnSpPr>
        <xdr:cNvPr id="364" name="直線コネクタ 363">
          <a:extLst>
            <a:ext uri="{FF2B5EF4-FFF2-40B4-BE49-F238E27FC236}">
              <a16:creationId xmlns:a16="http://schemas.microsoft.com/office/drawing/2014/main" id="{604706E8-2B6C-4F88-AA3B-A9D52BB1C1A8}"/>
            </a:ext>
          </a:extLst>
        </xdr:cNvPr>
        <xdr:cNvCxnSpPr/>
      </xdr:nvCxnSpPr>
      <xdr:spPr>
        <a:xfrm>
          <a:off x="9639300" y="1465992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40450</xdr:rowOff>
    </xdr:from>
    <xdr:to>
      <xdr:col>46</xdr:col>
      <xdr:colOff>38100</xdr:colOff>
      <xdr:row>85</xdr:row>
      <xdr:rowOff>142050</xdr:rowOff>
    </xdr:to>
    <xdr:sp macro="" textlink="">
      <xdr:nvSpPr>
        <xdr:cNvPr id="365" name="楕円 364">
          <a:extLst>
            <a:ext uri="{FF2B5EF4-FFF2-40B4-BE49-F238E27FC236}">
              <a16:creationId xmlns:a16="http://schemas.microsoft.com/office/drawing/2014/main" id="{A9FD9E91-221E-4222-B241-55A8AD312DF3}"/>
            </a:ext>
          </a:extLst>
        </xdr:cNvPr>
        <xdr:cNvSpPr/>
      </xdr:nvSpPr>
      <xdr:spPr>
        <a:xfrm>
          <a:off x="8699500" y="146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86677</xdr:rowOff>
    </xdr:from>
    <xdr:to>
      <xdr:col>50</xdr:col>
      <xdr:colOff>114300</xdr:colOff>
      <xdr:row>85</xdr:row>
      <xdr:rowOff>91250</xdr:rowOff>
    </xdr:to>
    <xdr:cxnSp macro="">
      <xdr:nvCxnSpPr>
        <xdr:cNvPr id="366" name="直線コネクタ 365">
          <a:extLst>
            <a:ext uri="{FF2B5EF4-FFF2-40B4-BE49-F238E27FC236}">
              <a16:creationId xmlns:a16="http://schemas.microsoft.com/office/drawing/2014/main" id="{C3B3ED8C-D3BD-4739-8F70-C895DEF4E85D}"/>
            </a:ext>
          </a:extLst>
        </xdr:cNvPr>
        <xdr:cNvCxnSpPr/>
      </xdr:nvCxnSpPr>
      <xdr:spPr>
        <a:xfrm flipV="1">
          <a:off x="8750300" y="1465992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46165</xdr:rowOff>
    </xdr:from>
    <xdr:to>
      <xdr:col>41</xdr:col>
      <xdr:colOff>101600</xdr:colOff>
      <xdr:row>85</xdr:row>
      <xdr:rowOff>147765</xdr:rowOff>
    </xdr:to>
    <xdr:sp macro="" textlink="">
      <xdr:nvSpPr>
        <xdr:cNvPr id="367" name="楕円 366">
          <a:extLst>
            <a:ext uri="{FF2B5EF4-FFF2-40B4-BE49-F238E27FC236}">
              <a16:creationId xmlns:a16="http://schemas.microsoft.com/office/drawing/2014/main" id="{43BFE4A5-72FB-43E1-8C64-B16434DCD65D}"/>
            </a:ext>
          </a:extLst>
        </xdr:cNvPr>
        <xdr:cNvSpPr/>
      </xdr:nvSpPr>
      <xdr:spPr>
        <a:xfrm>
          <a:off x="7810500" y="146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91250</xdr:rowOff>
    </xdr:from>
    <xdr:to>
      <xdr:col>45</xdr:col>
      <xdr:colOff>177800</xdr:colOff>
      <xdr:row>85</xdr:row>
      <xdr:rowOff>96965</xdr:rowOff>
    </xdr:to>
    <xdr:cxnSp macro="">
      <xdr:nvCxnSpPr>
        <xdr:cNvPr id="368" name="直線コネクタ 367">
          <a:extLst>
            <a:ext uri="{FF2B5EF4-FFF2-40B4-BE49-F238E27FC236}">
              <a16:creationId xmlns:a16="http://schemas.microsoft.com/office/drawing/2014/main" id="{9A3D778D-8CB3-486D-970D-8A9DE66064E9}"/>
            </a:ext>
          </a:extLst>
        </xdr:cNvPr>
        <xdr:cNvCxnSpPr/>
      </xdr:nvCxnSpPr>
      <xdr:spPr>
        <a:xfrm flipV="1">
          <a:off x="7861300" y="14664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51499</xdr:rowOff>
    </xdr:from>
    <xdr:to>
      <xdr:col>36</xdr:col>
      <xdr:colOff>165100</xdr:colOff>
      <xdr:row>85</xdr:row>
      <xdr:rowOff>153099</xdr:rowOff>
    </xdr:to>
    <xdr:sp macro="" textlink="">
      <xdr:nvSpPr>
        <xdr:cNvPr id="369" name="楕円 368">
          <a:extLst>
            <a:ext uri="{FF2B5EF4-FFF2-40B4-BE49-F238E27FC236}">
              <a16:creationId xmlns:a16="http://schemas.microsoft.com/office/drawing/2014/main" id="{FE0FCC09-EDB2-432B-A62D-42323FB727A8}"/>
            </a:ext>
          </a:extLst>
        </xdr:cNvPr>
        <xdr:cNvSpPr/>
      </xdr:nvSpPr>
      <xdr:spPr>
        <a:xfrm>
          <a:off x="6921500" y="146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96965</xdr:rowOff>
    </xdr:from>
    <xdr:to>
      <xdr:col>41</xdr:col>
      <xdr:colOff>50800</xdr:colOff>
      <xdr:row>85</xdr:row>
      <xdr:rowOff>102299</xdr:rowOff>
    </xdr:to>
    <xdr:cxnSp macro="">
      <xdr:nvCxnSpPr>
        <xdr:cNvPr id="370" name="直線コネクタ 369">
          <a:extLst>
            <a:ext uri="{FF2B5EF4-FFF2-40B4-BE49-F238E27FC236}">
              <a16:creationId xmlns:a16="http://schemas.microsoft.com/office/drawing/2014/main" id="{BB2E2579-70E2-49CE-9AC5-481371E70658}"/>
            </a:ext>
          </a:extLst>
        </xdr:cNvPr>
        <xdr:cNvCxnSpPr/>
      </xdr:nvCxnSpPr>
      <xdr:spPr>
        <a:xfrm flipV="1">
          <a:off x="6972300" y="1467021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2952A1D7-D84F-44C1-9522-9BAF2450EBBD}"/>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804D219E-91FD-422E-B93B-113954338C9D}"/>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2CC1FAF6-E00B-4121-8278-BAE12FFD7F87}"/>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134002</xdr:rowOff>
    </xdr:from>
    <xdr:ext cx="469744" cy="259045"/>
    <xdr:sp macro="" textlink="">
      <xdr:nvSpPr>
        <xdr:cNvPr id="374" name="n_4aveValue【公営住宅】&#10;一人当たり面積">
          <a:extLst>
            <a:ext uri="{FF2B5EF4-FFF2-40B4-BE49-F238E27FC236}">
              <a16:creationId xmlns:a16="http://schemas.microsoft.com/office/drawing/2014/main" id="{1CA836CC-22BC-4338-88CE-0C7FE506CFD4}"/>
            </a:ext>
          </a:extLst>
        </xdr:cNvPr>
        <xdr:cNvSpPr txBox="1"/>
      </xdr:nvSpPr>
      <xdr:spPr>
        <a:xfrm>
          <a:off x="6737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128604</xdr:rowOff>
    </xdr:from>
    <xdr:ext cx="469744" cy="259045"/>
    <xdr:sp macro="" textlink="">
      <xdr:nvSpPr>
        <xdr:cNvPr id="375" name="n_1mainValue【公営住宅】&#10;一人当たり面積">
          <a:extLst>
            <a:ext uri="{FF2B5EF4-FFF2-40B4-BE49-F238E27FC236}">
              <a16:creationId xmlns:a16="http://schemas.microsoft.com/office/drawing/2014/main" id="{2D9C3F27-BA2B-4B5C-9111-23B19DDE7BBF}"/>
            </a:ext>
          </a:extLst>
        </xdr:cNvPr>
        <xdr:cNvSpPr txBox="1"/>
      </xdr:nvSpPr>
      <xdr:spPr>
        <a:xfrm>
          <a:off x="9391727" y="1470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133177</xdr:rowOff>
    </xdr:from>
    <xdr:ext cx="469744" cy="259045"/>
    <xdr:sp macro="" textlink="">
      <xdr:nvSpPr>
        <xdr:cNvPr id="376" name="n_2mainValue【公営住宅】&#10;一人当たり面積">
          <a:extLst>
            <a:ext uri="{FF2B5EF4-FFF2-40B4-BE49-F238E27FC236}">
              <a16:creationId xmlns:a16="http://schemas.microsoft.com/office/drawing/2014/main" id="{1CE2E942-D776-4F40-88F4-55B96CA2949B}"/>
            </a:ext>
          </a:extLst>
        </xdr:cNvPr>
        <xdr:cNvSpPr txBox="1"/>
      </xdr:nvSpPr>
      <xdr:spPr>
        <a:xfrm>
          <a:off x="8515427" y="147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138892</xdr:rowOff>
    </xdr:from>
    <xdr:ext cx="469744" cy="259045"/>
    <xdr:sp macro="" textlink="">
      <xdr:nvSpPr>
        <xdr:cNvPr id="377" name="n_3mainValue【公営住宅】&#10;一人当たり面積">
          <a:extLst>
            <a:ext uri="{FF2B5EF4-FFF2-40B4-BE49-F238E27FC236}">
              <a16:creationId xmlns:a16="http://schemas.microsoft.com/office/drawing/2014/main" id="{9C856FFC-F074-41F8-AA99-B797EDC4FA9E}"/>
            </a:ext>
          </a:extLst>
        </xdr:cNvPr>
        <xdr:cNvSpPr txBox="1"/>
      </xdr:nvSpPr>
      <xdr:spPr>
        <a:xfrm>
          <a:off x="7626427" y="1471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144226</xdr:rowOff>
    </xdr:from>
    <xdr:ext cx="469744" cy="259045"/>
    <xdr:sp macro="" textlink="">
      <xdr:nvSpPr>
        <xdr:cNvPr id="378" name="n_4mainValue【公営住宅】&#10;一人当たり面積">
          <a:extLst>
            <a:ext uri="{FF2B5EF4-FFF2-40B4-BE49-F238E27FC236}">
              <a16:creationId xmlns:a16="http://schemas.microsoft.com/office/drawing/2014/main" id="{37FD8E8F-8B07-4AD7-919B-9FF45E6AE7B7}"/>
            </a:ext>
          </a:extLst>
        </xdr:cNvPr>
        <xdr:cNvSpPr txBox="1"/>
      </xdr:nvSpPr>
      <xdr:spPr>
        <a:xfrm>
          <a:off x="6737427" y="1471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83BFDF2-4769-4A7D-9B0C-8782A463D2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AB6CBEC-11E1-449B-A91E-A4691B7796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1C5C90A-CB0F-45E3-9CF1-5FE4A33418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351D2AE-1A6E-4C78-B54F-B5157B19AF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1B5F82A-5CBD-4220-9F30-469B82AEC4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4A713F5-9B57-4ABB-9E11-6AC9307533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09F0AFC-BED9-4816-B33F-C7C5B65E93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CD95A5B-0FA1-4FC2-B6E3-F2F94DA4D51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61E2E09-A139-4B58-904D-09EB4D7C549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F45DE52-6FB6-4CC9-A1BE-7F344F73D27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EAF8B5D-0CE0-4E90-9A08-DD88A78B951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66F38097-E2CD-404C-A959-36ACB7AFFF9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B96966C-F131-498E-9FF0-40BA31F617F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4C15D4E-1444-4550-8F50-C037E4194BA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F28F02CC-0D9D-43EE-8526-69956E579ED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7208F14-B669-438B-A15C-C5F343608A5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1FCD80E4-8B1F-4390-81F9-46E6A245D24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786851C4-E82D-4F69-9686-42344A76D0F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A8BD4B61-3CF7-429F-BDFE-437C022F51E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9C10F6E1-755C-4D1B-AADB-A1599571C0C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3B782F0-F490-4910-8614-0D86C3EC106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B2547717-9B35-45EA-B24F-4FE787EF161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7F7EB37-1343-4D77-812A-257EFF86D0A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DC2BED7D-2CAE-48B6-B1A0-3818F0BAE4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AAA7CF67-F034-4C34-A72B-E64A53106C6C}"/>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D5BA6A15-2BF6-4B85-9F81-9AB419898930}"/>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28FF919D-E92D-409D-8F6B-7E11EAFADC0E}"/>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1CA910FF-F0FD-4295-A1AD-D482AB123421}"/>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69862E78-9761-4BFB-A5BA-76ACF93F20BE}"/>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86F45533-387B-41BE-AE98-63EE7CE41E63}"/>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CA1AF0AA-C80F-4D14-9CDC-6F92D4361009}"/>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96445969-9FF7-4C27-9C11-EF679518FD51}"/>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EDCCBCA1-3AFD-457B-8C54-9FAFD093E3D1}"/>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319BFF03-977C-470F-9942-09A809BD6A56}"/>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133986</xdr:rowOff>
    </xdr:from>
    <xdr:to>
      <xdr:col>6</xdr:col>
      <xdr:colOff>38100</xdr:colOff>
      <xdr:row>105</xdr:row>
      <xdr:rowOff>64136</xdr:rowOff>
    </xdr:to>
    <xdr:sp macro="" textlink="">
      <xdr:nvSpPr>
        <xdr:cNvPr id="413" name="フローチャート: 判断 412">
          <a:extLst>
            <a:ext uri="{FF2B5EF4-FFF2-40B4-BE49-F238E27FC236}">
              <a16:creationId xmlns:a16="http://schemas.microsoft.com/office/drawing/2014/main" id="{6B2D3D28-2A68-4240-8D30-184CE56C4E26}"/>
            </a:ext>
          </a:extLst>
        </xdr:cNvPr>
        <xdr:cNvSpPr/>
      </xdr:nvSpPr>
      <xdr:spPr>
        <a:xfrm>
          <a:off x="1079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B0A7274-401B-453C-8A93-4B10623534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68870C6-AEF3-4A84-A66A-0DEFA50E96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B1F33A4-9C00-4DBB-8A2A-6559AC978B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048A992-0E9A-4223-BC8F-4C3F33CF665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13B75E6-616D-4CA0-8079-DD63F72781B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9" name="楕円 418">
          <a:extLst>
            <a:ext uri="{FF2B5EF4-FFF2-40B4-BE49-F238E27FC236}">
              <a16:creationId xmlns:a16="http://schemas.microsoft.com/office/drawing/2014/main" id="{AE83C0A5-D83F-493D-AF0E-95F451074232}"/>
            </a:ext>
          </a:extLst>
        </xdr:cNvPr>
        <xdr:cNvSpPr/>
      </xdr:nvSpPr>
      <xdr:spPr>
        <a:xfrm>
          <a:off x="4584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152416</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56949C7D-5E79-415A-A6D7-0FDFFBB47173}"/>
            </a:ext>
          </a:extLst>
        </xdr:cNvPr>
        <xdr:cNvSpPr txBox="1"/>
      </xdr:nvSpPr>
      <xdr:spPr>
        <a:xfrm>
          <a:off x="4673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141605</xdr:rowOff>
    </xdr:from>
    <xdr:to>
      <xdr:col>20</xdr:col>
      <xdr:colOff>38100</xdr:colOff>
      <xdr:row>105</xdr:row>
      <xdr:rowOff>71755</xdr:rowOff>
    </xdr:to>
    <xdr:sp macro="" textlink="">
      <xdr:nvSpPr>
        <xdr:cNvPr id="421" name="楕円 420">
          <a:extLst>
            <a:ext uri="{FF2B5EF4-FFF2-40B4-BE49-F238E27FC236}">
              <a16:creationId xmlns:a16="http://schemas.microsoft.com/office/drawing/2014/main" id="{D4F217D0-B38C-4869-9AAB-C85415D1696C}"/>
            </a:ext>
          </a:extLst>
        </xdr:cNvPr>
        <xdr:cNvSpPr/>
      </xdr:nvSpPr>
      <xdr:spPr>
        <a:xfrm>
          <a:off x="3746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20955</xdr:rowOff>
    </xdr:from>
    <xdr:to>
      <xdr:col>24</xdr:col>
      <xdr:colOff>63500</xdr:colOff>
      <xdr:row>105</xdr:row>
      <xdr:rowOff>53339</xdr:rowOff>
    </xdr:to>
    <xdr:cxnSp macro="">
      <xdr:nvCxnSpPr>
        <xdr:cNvPr id="422" name="直線コネクタ 421">
          <a:extLst>
            <a:ext uri="{FF2B5EF4-FFF2-40B4-BE49-F238E27FC236}">
              <a16:creationId xmlns:a16="http://schemas.microsoft.com/office/drawing/2014/main" id="{891959CB-567B-4514-9004-221B6150D935}"/>
            </a:ext>
          </a:extLst>
        </xdr:cNvPr>
        <xdr:cNvCxnSpPr/>
      </xdr:nvCxnSpPr>
      <xdr:spPr>
        <a:xfrm>
          <a:off x="3797300" y="180232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84455</xdr:rowOff>
    </xdr:from>
    <xdr:to>
      <xdr:col>15</xdr:col>
      <xdr:colOff>101600</xdr:colOff>
      <xdr:row>105</xdr:row>
      <xdr:rowOff>14605</xdr:rowOff>
    </xdr:to>
    <xdr:sp macro="" textlink="">
      <xdr:nvSpPr>
        <xdr:cNvPr id="423" name="楕円 422">
          <a:extLst>
            <a:ext uri="{FF2B5EF4-FFF2-40B4-BE49-F238E27FC236}">
              <a16:creationId xmlns:a16="http://schemas.microsoft.com/office/drawing/2014/main" id="{1358A21C-0441-4F97-AFF6-4A5BE2AA7007}"/>
            </a:ext>
          </a:extLst>
        </xdr:cNvPr>
        <xdr:cNvSpPr/>
      </xdr:nvSpPr>
      <xdr:spPr>
        <a:xfrm>
          <a:off x="2857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105</xdr:row>
      <xdr:rowOff>20955</xdr:rowOff>
    </xdr:to>
    <xdr:cxnSp macro="">
      <xdr:nvCxnSpPr>
        <xdr:cNvPr id="424" name="直線コネクタ 423">
          <a:extLst>
            <a:ext uri="{FF2B5EF4-FFF2-40B4-BE49-F238E27FC236}">
              <a16:creationId xmlns:a16="http://schemas.microsoft.com/office/drawing/2014/main" id="{AC207498-19C8-4770-AAAE-3D0C8F2BE783}"/>
            </a:ext>
          </a:extLst>
        </xdr:cNvPr>
        <xdr:cNvCxnSpPr/>
      </xdr:nvCxnSpPr>
      <xdr:spPr>
        <a:xfrm>
          <a:off x="2908300" y="17966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133986</xdr:rowOff>
    </xdr:from>
    <xdr:to>
      <xdr:col>10</xdr:col>
      <xdr:colOff>165100</xdr:colOff>
      <xdr:row>105</xdr:row>
      <xdr:rowOff>64136</xdr:rowOff>
    </xdr:to>
    <xdr:sp macro="" textlink="">
      <xdr:nvSpPr>
        <xdr:cNvPr id="425" name="楕円 424">
          <a:extLst>
            <a:ext uri="{FF2B5EF4-FFF2-40B4-BE49-F238E27FC236}">
              <a16:creationId xmlns:a16="http://schemas.microsoft.com/office/drawing/2014/main" id="{1DF97BB3-E883-4EAF-ACC1-FC7A3ABE987A}"/>
            </a:ext>
          </a:extLst>
        </xdr:cNvPr>
        <xdr:cNvSpPr/>
      </xdr:nvSpPr>
      <xdr:spPr>
        <a:xfrm>
          <a:off x="1968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135255</xdr:rowOff>
    </xdr:from>
    <xdr:to>
      <xdr:col>15</xdr:col>
      <xdr:colOff>50800</xdr:colOff>
      <xdr:row>105</xdr:row>
      <xdr:rowOff>13336</xdr:rowOff>
    </xdr:to>
    <xdr:cxnSp macro="">
      <xdr:nvCxnSpPr>
        <xdr:cNvPr id="426" name="直線コネクタ 425">
          <a:extLst>
            <a:ext uri="{FF2B5EF4-FFF2-40B4-BE49-F238E27FC236}">
              <a16:creationId xmlns:a16="http://schemas.microsoft.com/office/drawing/2014/main" id="{73B53AAC-F371-47CC-A490-8D3AA4910CCF}"/>
            </a:ext>
          </a:extLst>
        </xdr:cNvPr>
        <xdr:cNvCxnSpPr/>
      </xdr:nvCxnSpPr>
      <xdr:spPr>
        <a:xfrm flipV="1">
          <a:off x="2019300" y="179660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133986</xdr:rowOff>
    </xdr:from>
    <xdr:to>
      <xdr:col>6</xdr:col>
      <xdr:colOff>38100</xdr:colOff>
      <xdr:row>105</xdr:row>
      <xdr:rowOff>64136</xdr:rowOff>
    </xdr:to>
    <xdr:sp macro="" textlink="">
      <xdr:nvSpPr>
        <xdr:cNvPr id="427" name="楕円 426">
          <a:extLst>
            <a:ext uri="{FF2B5EF4-FFF2-40B4-BE49-F238E27FC236}">
              <a16:creationId xmlns:a16="http://schemas.microsoft.com/office/drawing/2014/main" id="{EEFCD818-649F-4E01-9ECF-22D5E54D8A05}"/>
            </a:ext>
          </a:extLst>
        </xdr:cNvPr>
        <xdr:cNvSpPr/>
      </xdr:nvSpPr>
      <xdr:spPr>
        <a:xfrm>
          <a:off x="1079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13336</xdr:rowOff>
    </xdr:from>
    <xdr:to>
      <xdr:col>10</xdr:col>
      <xdr:colOff>114300</xdr:colOff>
      <xdr:row>105</xdr:row>
      <xdr:rowOff>13336</xdr:rowOff>
    </xdr:to>
    <xdr:cxnSp macro="">
      <xdr:nvCxnSpPr>
        <xdr:cNvPr id="428" name="直線コネクタ 427">
          <a:extLst>
            <a:ext uri="{FF2B5EF4-FFF2-40B4-BE49-F238E27FC236}">
              <a16:creationId xmlns:a16="http://schemas.microsoft.com/office/drawing/2014/main" id="{599CF4DA-DE75-4246-B4A3-52DC4944FD90}"/>
            </a:ext>
          </a:extLst>
        </xdr:cNvPr>
        <xdr:cNvCxnSpPr/>
      </xdr:nvCxnSpPr>
      <xdr:spPr>
        <a:xfrm>
          <a:off x="1130300" y="18015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BFE0779C-55B2-4A65-B13A-E9F1CAD13085}"/>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B172E372-0AAA-4E62-B5FB-0C753A5C5C08}"/>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47C11504-E0E4-411B-A90D-146FE9F30E46}"/>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55263</xdr:rowOff>
    </xdr:from>
    <xdr:ext cx="405111" cy="259045"/>
    <xdr:sp macro="" textlink="">
      <xdr:nvSpPr>
        <xdr:cNvPr id="432" name="n_4aveValue【港湾・漁港】&#10;有形固定資産減価償却率">
          <a:extLst>
            <a:ext uri="{FF2B5EF4-FFF2-40B4-BE49-F238E27FC236}">
              <a16:creationId xmlns:a16="http://schemas.microsoft.com/office/drawing/2014/main" id="{E6249C7F-4AF8-4879-B8C7-3DF41B539CBF}"/>
            </a:ext>
          </a:extLst>
        </xdr:cNvPr>
        <xdr:cNvSpPr txBox="1"/>
      </xdr:nvSpPr>
      <xdr:spPr>
        <a:xfrm>
          <a:off x="927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62882</xdr:rowOff>
    </xdr:from>
    <xdr:ext cx="405111" cy="259045"/>
    <xdr:sp macro="" textlink="">
      <xdr:nvSpPr>
        <xdr:cNvPr id="433" name="n_1mainValue【港湾・漁港】&#10;有形固定資産減価償却率">
          <a:extLst>
            <a:ext uri="{FF2B5EF4-FFF2-40B4-BE49-F238E27FC236}">
              <a16:creationId xmlns:a16="http://schemas.microsoft.com/office/drawing/2014/main" id="{92F05B57-E622-484F-84F5-9F6484CE844B}"/>
            </a:ext>
          </a:extLst>
        </xdr:cNvPr>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434" name="n_2mainValue【港湾・漁港】&#10;有形固定資産減価償却率">
          <a:extLst>
            <a:ext uri="{FF2B5EF4-FFF2-40B4-BE49-F238E27FC236}">
              <a16:creationId xmlns:a16="http://schemas.microsoft.com/office/drawing/2014/main" id="{94D5629F-C188-4FB9-B0DD-82D0D26DAE19}"/>
            </a:ext>
          </a:extLst>
        </xdr:cNvPr>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55263</xdr:rowOff>
    </xdr:from>
    <xdr:ext cx="405111" cy="259045"/>
    <xdr:sp macro="" textlink="">
      <xdr:nvSpPr>
        <xdr:cNvPr id="435" name="n_3mainValue【港湾・漁港】&#10;有形固定資産減価償却率">
          <a:extLst>
            <a:ext uri="{FF2B5EF4-FFF2-40B4-BE49-F238E27FC236}">
              <a16:creationId xmlns:a16="http://schemas.microsoft.com/office/drawing/2014/main" id="{2966ADB6-97F7-4542-A6F1-81C6F3194038}"/>
            </a:ext>
          </a:extLst>
        </xdr:cNvPr>
        <xdr:cNvSpPr txBox="1"/>
      </xdr:nvSpPr>
      <xdr:spPr>
        <a:xfrm>
          <a:off x="1816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80663</xdr:rowOff>
    </xdr:from>
    <xdr:ext cx="405111" cy="259045"/>
    <xdr:sp macro="" textlink="">
      <xdr:nvSpPr>
        <xdr:cNvPr id="436" name="n_4mainValue【港湾・漁港】&#10;有形固定資産減価償却率">
          <a:extLst>
            <a:ext uri="{FF2B5EF4-FFF2-40B4-BE49-F238E27FC236}">
              <a16:creationId xmlns:a16="http://schemas.microsoft.com/office/drawing/2014/main" id="{607F95D5-CF31-433B-B0F5-93DAB0C194F3}"/>
            </a:ext>
          </a:extLst>
        </xdr:cNvPr>
        <xdr:cNvSpPr txBox="1"/>
      </xdr:nvSpPr>
      <xdr:spPr>
        <a:xfrm>
          <a:off x="927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1836A149-4AE4-4503-995E-4401E406861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5612FC6-5CBB-4501-AF75-9BAC58F188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D9ABD87-CEC1-4BE0-BAE8-F27A8A6450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A85A1DD-1381-4066-9793-5B3979958B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A6AC9E1B-D3E9-4C5D-ABB7-23674AB598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17E9BA7-4F38-4BE6-AEE9-AADEFE9D9F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13B5A47F-5BCD-4E22-8279-020ED99B64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210607C-868F-4C54-B3B2-504DA101E19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9CD3DAA-0A50-4FE2-9640-D2AC3038480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F0EA5FB9-AC11-4A2F-91D7-D060BA83F95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C195A2FF-CBA7-4B33-92F5-8B1A38BFE66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08047887-C58E-44BB-A140-7282076C521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526C02F5-0AFA-428C-B543-E56DE5105DF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D12F68BA-7ACE-4970-A36E-237E8CA05A9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9AE2837C-236A-4232-B81F-EA57EF41A95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857217AA-2222-4F2B-9C40-D911E0C5BE7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FA173C10-B5B7-4C4D-9018-CB34027EE13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1D9300BD-F42D-41D0-9182-1791D984A4A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F52E0FCE-1E0C-4BBA-A240-E412CDB842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6EC4C81D-2508-4904-8413-65B5268F8DC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AD973036-50B7-4033-823A-8C62D8452D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9C48D268-50A1-4334-A192-DD83FC2B03FD}"/>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85D63770-3973-46F8-BA92-0DA6D2F7B1E1}"/>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973B7A9D-D9BD-4CA5-A761-172A195E2ECA}"/>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33524F8C-94B2-4D08-B8F7-1C4895E8FC57}"/>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6A1BD910-FA6F-4273-956D-92DFC6AECABE}"/>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95683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D5159E3E-8B06-4BE4-BF07-61B36E60317D}"/>
            </a:ext>
          </a:extLst>
        </xdr:cNvPr>
        <xdr:cNvSpPr txBox="1"/>
      </xdr:nvSpPr>
      <xdr:spPr>
        <a:xfrm>
          <a:off x="10515600" y="18269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7A0B11C6-5CBC-4845-A95F-7F42DCD1CE31}"/>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088CA170-7EAC-4AED-94E4-5CC0D5E3E505}"/>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44524BFD-CB64-4205-B3F0-070EC535147F}"/>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4025131F-8E54-4C1E-9411-9C0C6599EB75}"/>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68" name="フローチャート: 判断 467">
          <a:extLst>
            <a:ext uri="{FF2B5EF4-FFF2-40B4-BE49-F238E27FC236}">
              <a16:creationId xmlns:a16="http://schemas.microsoft.com/office/drawing/2014/main" id="{FE15E2BB-112D-4622-AD4D-75855125C22A}"/>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194523F-EC08-4C4A-AEAB-50B9A35AA8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E7900BE-701E-4FF6-A86A-4C27FBB322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F2DA77B-1844-4270-8367-6D673A410F9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729C94B-6B76-452B-A9AD-356B700A40E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DA5E53D-7A98-4B15-B2BE-4FA2DEF9C03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39072</xdr:rowOff>
    </xdr:from>
    <xdr:to>
      <xdr:col>55</xdr:col>
      <xdr:colOff>50800</xdr:colOff>
      <xdr:row>106</xdr:row>
      <xdr:rowOff>140672</xdr:rowOff>
    </xdr:to>
    <xdr:sp macro="" textlink="">
      <xdr:nvSpPr>
        <xdr:cNvPr id="474" name="楕円 473">
          <a:extLst>
            <a:ext uri="{FF2B5EF4-FFF2-40B4-BE49-F238E27FC236}">
              <a16:creationId xmlns:a16="http://schemas.microsoft.com/office/drawing/2014/main" id="{CE12E585-17BC-4CC4-9D0C-EF458E82E942}"/>
            </a:ext>
          </a:extLst>
        </xdr:cNvPr>
        <xdr:cNvSpPr/>
      </xdr:nvSpPr>
      <xdr:spPr>
        <a:xfrm>
          <a:off x="10426700" y="182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61949</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E5050E4D-091E-4E23-AF0D-3D32F206EE38}"/>
            </a:ext>
          </a:extLst>
        </xdr:cNvPr>
        <xdr:cNvSpPr txBox="1"/>
      </xdr:nvSpPr>
      <xdr:spPr>
        <a:xfrm>
          <a:off x="10515600" y="1806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46986</xdr:rowOff>
    </xdr:from>
    <xdr:to>
      <xdr:col>50</xdr:col>
      <xdr:colOff>165100</xdr:colOff>
      <xdr:row>106</xdr:row>
      <xdr:rowOff>148586</xdr:rowOff>
    </xdr:to>
    <xdr:sp macro="" textlink="">
      <xdr:nvSpPr>
        <xdr:cNvPr id="476" name="楕円 475">
          <a:extLst>
            <a:ext uri="{FF2B5EF4-FFF2-40B4-BE49-F238E27FC236}">
              <a16:creationId xmlns:a16="http://schemas.microsoft.com/office/drawing/2014/main" id="{ED6AE1E6-A875-43C3-9588-DDD61CD22AFF}"/>
            </a:ext>
          </a:extLst>
        </xdr:cNvPr>
        <xdr:cNvSpPr/>
      </xdr:nvSpPr>
      <xdr:spPr>
        <a:xfrm>
          <a:off x="9588500" y="182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89872</xdr:rowOff>
    </xdr:from>
    <xdr:to>
      <xdr:col>55</xdr:col>
      <xdr:colOff>0</xdr:colOff>
      <xdr:row>106</xdr:row>
      <xdr:rowOff>97786</xdr:rowOff>
    </xdr:to>
    <xdr:cxnSp macro="">
      <xdr:nvCxnSpPr>
        <xdr:cNvPr id="477" name="直線コネクタ 476">
          <a:extLst>
            <a:ext uri="{FF2B5EF4-FFF2-40B4-BE49-F238E27FC236}">
              <a16:creationId xmlns:a16="http://schemas.microsoft.com/office/drawing/2014/main" id="{9DC04197-B3CE-4DAB-BA46-BAFE1992EEB1}"/>
            </a:ext>
          </a:extLst>
        </xdr:cNvPr>
        <xdr:cNvCxnSpPr/>
      </xdr:nvCxnSpPr>
      <xdr:spPr>
        <a:xfrm flipV="1">
          <a:off x="9639300" y="18263572"/>
          <a:ext cx="8382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49127</xdr:rowOff>
    </xdr:from>
    <xdr:to>
      <xdr:col>46</xdr:col>
      <xdr:colOff>38100</xdr:colOff>
      <xdr:row>106</xdr:row>
      <xdr:rowOff>150727</xdr:rowOff>
    </xdr:to>
    <xdr:sp macro="" textlink="">
      <xdr:nvSpPr>
        <xdr:cNvPr id="478" name="楕円 477">
          <a:extLst>
            <a:ext uri="{FF2B5EF4-FFF2-40B4-BE49-F238E27FC236}">
              <a16:creationId xmlns:a16="http://schemas.microsoft.com/office/drawing/2014/main" id="{87E353F0-E95D-4D0A-ADA6-C224CA9CEF04}"/>
            </a:ext>
          </a:extLst>
        </xdr:cNvPr>
        <xdr:cNvSpPr/>
      </xdr:nvSpPr>
      <xdr:spPr>
        <a:xfrm>
          <a:off x="8699500" y="182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97786</xdr:rowOff>
    </xdr:from>
    <xdr:to>
      <xdr:col>50</xdr:col>
      <xdr:colOff>114300</xdr:colOff>
      <xdr:row>106</xdr:row>
      <xdr:rowOff>99927</xdr:rowOff>
    </xdr:to>
    <xdr:cxnSp macro="">
      <xdr:nvCxnSpPr>
        <xdr:cNvPr id="479" name="直線コネクタ 478">
          <a:extLst>
            <a:ext uri="{FF2B5EF4-FFF2-40B4-BE49-F238E27FC236}">
              <a16:creationId xmlns:a16="http://schemas.microsoft.com/office/drawing/2014/main" id="{3572F731-5EC7-4999-9E54-49765262E5A3}"/>
            </a:ext>
          </a:extLst>
        </xdr:cNvPr>
        <xdr:cNvCxnSpPr/>
      </xdr:nvCxnSpPr>
      <xdr:spPr>
        <a:xfrm flipV="1">
          <a:off x="8750300" y="18271486"/>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94769</xdr:rowOff>
    </xdr:from>
    <xdr:to>
      <xdr:col>41</xdr:col>
      <xdr:colOff>101600</xdr:colOff>
      <xdr:row>107</xdr:row>
      <xdr:rowOff>24919</xdr:rowOff>
    </xdr:to>
    <xdr:sp macro="" textlink="">
      <xdr:nvSpPr>
        <xdr:cNvPr id="480" name="楕円 479">
          <a:extLst>
            <a:ext uri="{FF2B5EF4-FFF2-40B4-BE49-F238E27FC236}">
              <a16:creationId xmlns:a16="http://schemas.microsoft.com/office/drawing/2014/main" id="{CA411CC3-6756-40DA-84DD-B3B016B7D3EA}"/>
            </a:ext>
          </a:extLst>
        </xdr:cNvPr>
        <xdr:cNvSpPr/>
      </xdr:nvSpPr>
      <xdr:spPr>
        <a:xfrm>
          <a:off x="7810500" y="182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99927</xdr:rowOff>
    </xdr:from>
    <xdr:to>
      <xdr:col>45</xdr:col>
      <xdr:colOff>177800</xdr:colOff>
      <xdr:row>106</xdr:row>
      <xdr:rowOff>145569</xdr:rowOff>
    </xdr:to>
    <xdr:cxnSp macro="">
      <xdr:nvCxnSpPr>
        <xdr:cNvPr id="481" name="直線コネクタ 480">
          <a:extLst>
            <a:ext uri="{FF2B5EF4-FFF2-40B4-BE49-F238E27FC236}">
              <a16:creationId xmlns:a16="http://schemas.microsoft.com/office/drawing/2014/main" id="{AC809716-A6B5-440A-BD6E-DA4AEFA9B30F}"/>
            </a:ext>
          </a:extLst>
        </xdr:cNvPr>
        <xdr:cNvCxnSpPr/>
      </xdr:nvCxnSpPr>
      <xdr:spPr>
        <a:xfrm flipV="1">
          <a:off x="7861300" y="18273627"/>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102395</xdr:rowOff>
    </xdr:from>
    <xdr:to>
      <xdr:col>36</xdr:col>
      <xdr:colOff>165100</xdr:colOff>
      <xdr:row>107</xdr:row>
      <xdr:rowOff>32545</xdr:rowOff>
    </xdr:to>
    <xdr:sp macro="" textlink="">
      <xdr:nvSpPr>
        <xdr:cNvPr id="482" name="楕円 481">
          <a:extLst>
            <a:ext uri="{FF2B5EF4-FFF2-40B4-BE49-F238E27FC236}">
              <a16:creationId xmlns:a16="http://schemas.microsoft.com/office/drawing/2014/main" id="{717AED2B-8EDB-4F0E-A1B3-DF3E025E5C05}"/>
            </a:ext>
          </a:extLst>
        </xdr:cNvPr>
        <xdr:cNvSpPr/>
      </xdr:nvSpPr>
      <xdr:spPr>
        <a:xfrm>
          <a:off x="6921500" y="18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145569</xdr:rowOff>
    </xdr:from>
    <xdr:to>
      <xdr:col>41</xdr:col>
      <xdr:colOff>50800</xdr:colOff>
      <xdr:row>106</xdr:row>
      <xdr:rowOff>153195</xdr:rowOff>
    </xdr:to>
    <xdr:cxnSp macro="">
      <xdr:nvCxnSpPr>
        <xdr:cNvPr id="483" name="直線コネクタ 482">
          <a:extLst>
            <a:ext uri="{FF2B5EF4-FFF2-40B4-BE49-F238E27FC236}">
              <a16:creationId xmlns:a16="http://schemas.microsoft.com/office/drawing/2014/main" id="{F1085CAB-41AB-4DC8-A891-CF3D83E52C6A}"/>
            </a:ext>
          </a:extLst>
        </xdr:cNvPr>
        <xdr:cNvCxnSpPr/>
      </xdr:nvCxnSpPr>
      <xdr:spPr>
        <a:xfrm flipV="1">
          <a:off x="6972300" y="18319269"/>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59656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27744B6C-8DB1-423B-8BCD-FCCCF5E3C42D}"/>
            </a:ext>
          </a:extLst>
        </xdr:cNvPr>
        <xdr:cNvSpPr txBox="1"/>
      </xdr:nvSpPr>
      <xdr:spPr>
        <a:xfrm>
          <a:off x="9327095" y="184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66108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AB15481-B226-4093-A3FE-13F23E8A5956}"/>
            </a:ext>
          </a:extLst>
        </xdr:cNvPr>
        <xdr:cNvSpPr txBox="1"/>
      </xdr:nvSpPr>
      <xdr:spPr>
        <a:xfrm>
          <a:off x="84507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64135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330EBED4-43E4-4EAD-BF8B-4D5F42F7700D}"/>
            </a:ext>
          </a:extLst>
        </xdr:cNvPr>
        <xdr:cNvSpPr txBox="1"/>
      </xdr:nvSpPr>
      <xdr:spPr>
        <a:xfrm>
          <a:off x="7561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97229</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8C9E4570-3123-4821-96BA-F6BF6CC17CB3}"/>
            </a:ext>
          </a:extLst>
        </xdr:cNvPr>
        <xdr:cNvSpPr txBox="1"/>
      </xdr:nvSpPr>
      <xdr:spPr>
        <a:xfrm>
          <a:off x="6672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165113</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5DD3CBA7-FE3A-49F7-83CD-D6782737E06F}"/>
            </a:ext>
          </a:extLst>
        </xdr:cNvPr>
        <xdr:cNvSpPr txBox="1"/>
      </xdr:nvSpPr>
      <xdr:spPr>
        <a:xfrm>
          <a:off x="9327095" y="1799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167254</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CEB6035A-AB91-44AC-B031-E8C18B16E4E5}"/>
            </a:ext>
          </a:extLst>
        </xdr:cNvPr>
        <xdr:cNvSpPr txBox="1"/>
      </xdr:nvSpPr>
      <xdr:spPr>
        <a:xfrm>
          <a:off x="8450795" y="179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41446</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52835B01-610E-4FCC-BA27-E57C4ACF9B46}"/>
            </a:ext>
          </a:extLst>
        </xdr:cNvPr>
        <xdr:cNvSpPr txBox="1"/>
      </xdr:nvSpPr>
      <xdr:spPr>
        <a:xfrm>
          <a:off x="7561795" y="180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49072</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36B0950C-7454-4B55-9FEF-38857BFA92BE}"/>
            </a:ext>
          </a:extLst>
        </xdr:cNvPr>
        <xdr:cNvSpPr txBox="1"/>
      </xdr:nvSpPr>
      <xdr:spPr>
        <a:xfrm>
          <a:off x="6672795" y="1805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B64A51E-8C7D-431A-BBC6-D36FAC748F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EFC16C9-872F-4B92-A7D5-A177D5257B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BAA8C31C-88D8-4C00-9753-A57395AA09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82FF58D9-199F-4865-9335-A54054EBA6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B8A382E-CA0F-4A56-A1B0-6FDA555E46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5556CCC-F438-47AC-95F2-97B328D05E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E48882AD-F2A7-401F-81C5-896B70E5CD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E7E39449-F334-49D8-86F0-C7DEFDE05A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85010E78-2588-4861-82D1-2B0D1318F2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A9DCCB2E-F187-425E-A9AD-673778F79BF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32F0F91E-4257-4564-8B0D-23BBE897D5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4DF12EBC-6E72-4BA8-BE8F-E379EB34542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EE10D162-C7D9-4E3B-BE71-29764FB2ACD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FF403000-01C3-4307-99C2-1C827996382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9796ED0B-D460-4DB5-AE71-12BF98248F2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D6CD4384-9AEE-41CB-B7E7-F945BA5845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D7A6B12-7235-44F6-9008-D1CDAB8048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A3C2E45F-B1C5-497D-BF0E-EDAFA473A47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D037B3ED-C791-4F15-A1EB-77A278BE272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74F7669A-D68A-4053-BA1A-17D4B986F5B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157C4EBD-2B32-4E95-8F9C-553F5FA6BD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36A8CC52-8902-4330-B5BD-08852F27117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AD9BDD67-E45E-475C-8CC7-A44D3CCE279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D05B645-A54B-4FB1-ACD1-93C7183C763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8D9E434D-1410-41DD-AC26-E12B77FEC7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C98B70DF-66F2-419F-9286-45708CEA8C02}"/>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DB65B066-CB4D-4185-9873-A355D8B768C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31B80BA4-6D16-4697-9266-79A32F7682D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EE213FA4-6457-4EC8-83FC-58131F207653}"/>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86ED2E19-DB6A-49D3-AAD4-6FBE2793E023}"/>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7ADA3FA6-1E14-4AAB-ABA1-D9EA501CAAC1}"/>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826246F6-BB65-4245-BD73-FC3EFDF4B49E}"/>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1B29D39F-F18C-4979-94BA-B4B777CA31E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3F901FE5-D8D4-4757-92E8-16A6979DC376}"/>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217F0206-AB62-4FE5-93BC-854A2BB2DA6F}"/>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527" name="フローチャート: 判断 526">
          <a:extLst>
            <a:ext uri="{FF2B5EF4-FFF2-40B4-BE49-F238E27FC236}">
              <a16:creationId xmlns:a16="http://schemas.microsoft.com/office/drawing/2014/main" id="{BE1F54BC-FD16-43CC-8C4D-D010AFE5B8F1}"/>
            </a:ext>
          </a:extLst>
        </xdr:cNvPr>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8049E03-248F-41C6-8FD2-E71C45F65A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82AFBC0-EC0B-4C09-B13A-6DEA58CFF8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D6467B3-E27D-4D8C-B6C6-589F27BCBA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C124063-DAD6-4D62-BE9E-40C53717EA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40C6F54-24CB-4DCE-914D-0D6F377A9C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44994</xdr:rowOff>
    </xdr:from>
    <xdr:to>
      <xdr:col>85</xdr:col>
      <xdr:colOff>177800</xdr:colOff>
      <xdr:row>40</xdr:row>
      <xdr:rowOff>146594</xdr:rowOff>
    </xdr:to>
    <xdr:sp macro="" textlink="">
      <xdr:nvSpPr>
        <xdr:cNvPr id="533" name="楕円 532">
          <a:extLst>
            <a:ext uri="{FF2B5EF4-FFF2-40B4-BE49-F238E27FC236}">
              <a16:creationId xmlns:a16="http://schemas.microsoft.com/office/drawing/2014/main" id="{5DB345FE-2F4C-407C-BCA5-1A375CFDFAAB}"/>
            </a:ext>
          </a:extLst>
        </xdr:cNvPr>
        <xdr:cNvSpPr/>
      </xdr:nvSpPr>
      <xdr:spPr>
        <a:xfrm>
          <a:off x="16268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23421</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9464EB89-055F-48A1-8EBD-FD1F8A73B9F6}"/>
            </a:ext>
          </a:extLst>
        </xdr:cNvPr>
        <xdr:cNvSpPr txBox="1"/>
      </xdr:nvSpPr>
      <xdr:spPr>
        <a:xfrm>
          <a:off x="16357600"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5" name="楕円 534">
          <a:extLst>
            <a:ext uri="{FF2B5EF4-FFF2-40B4-BE49-F238E27FC236}">
              <a16:creationId xmlns:a16="http://schemas.microsoft.com/office/drawing/2014/main" id="{3344DCF9-FA24-4167-805C-1F9D6D52155A}"/>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95794</xdr:rowOff>
    </xdr:from>
    <xdr:to>
      <xdr:col>85</xdr:col>
      <xdr:colOff>127000</xdr:colOff>
      <xdr:row>42</xdr:row>
      <xdr:rowOff>92528</xdr:rowOff>
    </xdr:to>
    <xdr:cxnSp macro="">
      <xdr:nvCxnSpPr>
        <xdr:cNvPr id="536" name="直線コネクタ 535">
          <a:extLst>
            <a:ext uri="{FF2B5EF4-FFF2-40B4-BE49-F238E27FC236}">
              <a16:creationId xmlns:a16="http://schemas.microsoft.com/office/drawing/2014/main" id="{97742DFD-FF21-41CC-B8AB-97B8D3FAC205}"/>
            </a:ext>
          </a:extLst>
        </xdr:cNvPr>
        <xdr:cNvCxnSpPr/>
      </xdr:nvCxnSpPr>
      <xdr:spPr>
        <a:xfrm flipV="1">
          <a:off x="15481300" y="6953794"/>
          <a:ext cx="8382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12337</xdr:rowOff>
    </xdr:from>
    <xdr:to>
      <xdr:col>76</xdr:col>
      <xdr:colOff>165100</xdr:colOff>
      <xdr:row>42</xdr:row>
      <xdr:rowOff>113937</xdr:rowOff>
    </xdr:to>
    <xdr:sp macro="" textlink="">
      <xdr:nvSpPr>
        <xdr:cNvPr id="537" name="楕円 536">
          <a:extLst>
            <a:ext uri="{FF2B5EF4-FFF2-40B4-BE49-F238E27FC236}">
              <a16:creationId xmlns:a16="http://schemas.microsoft.com/office/drawing/2014/main" id="{E6397A9C-C09F-4931-812F-099B3311DB21}"/>
            </a:ext>
          </a:extLst>
        </xdr:cNvPr>
        <xdr:cNvSpPr/>
      </xdr:nvSpPr>
      <xdr:spPr>
        <a:xfrm>
          <a:off x="14541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63137</xdr:rowOff>
    </xdr:from>
    <xdr:to>
      <xdr:col>81</xdr:col>
      <xdr:colOff>50800</xdr:colOff>
      <xdr:row>42</xdr:row>
      <xdr:rowOff>92528</xdr:rowOff>
    </xdr:to>
    <xdr:cxnSp macro="">
      <xdr:nvCxnSpPr>
        <xdr:cNvPr id="538" name="直線コネクタ 537">
          <a:extLst>
            <a:ext uri="{FF2B5EF4-FFF2-40B4-BE49-F238E27FC236}">
              <a16:creationId xmlns:a16="http://schemas.microsoft.com/office/drawing/2014/main" id="{FA9A12EE-6FD3-4EF7-9F71-C778F01480AF}"/>
            </a:ext>
          </a:extLst>
        </xdr:cNvPr>
        <xdr:cNvCxnSpPr/>
      </xdr:nvCxnSpPr>
      <xdr:spPr>
        <a:xfrm>
          <a:off x="14592300" y="72640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134801</xdr:rowOff>
    </xdr:from>
    <xdr:to>
      <xdr:col>72</xdr:col>
      <xdr:colOff>38100</xdr:colOff>
      <xdr:row>42</xdr:row>
      <xdr:rowOff>64951</xdr:rowOff>
    </xdr:to>
    <xdr:sp macro="" textlink="">
      <xdr:nvSpPr>
        <xdr:cNvPr id="539" name="楕円 538">
          <a:extLst>
            <a:ext uri="{FF2B5EF4-FFF2-40B4-BE49-F238E27FC236}">
              <a16:creationId xmlns:a16="http://schemas.microsoft.com/office/drawing/2014/main" id="{039724A5-AE13-4D09-8EB3-02630950EB2D}"/>
            </a:ext>
          </a:extLst>
        </xdr:cNvPr>
        <xdr:cNvSpPr/>
      </xdr:nvSpPr>
      <xdr:spPr>
        <a:xfrm>
          <a:off x="13652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14151</xdr:rowOff>
    </xdr:from>
    <xdr:to>
      <xdr:col>76</xdr:col>
      <xdr:colOff>114300</xdr:colOff>
      <xdr:row>42</xdr:row>
      <xdr:rowOff>63137</xdr:rowOff>
    </xdr:to>
    <xdr:cxnSp macro="">
      <xdr:nvCxnSpPr>
        <xdr:cNvPr id="540" name="直線コネクタ 539">
          <a:extLst>
            <a:ext uri="{FF2B5EF4-FFF2-40B4-BE49-F238E27FC236}">
              <a16:creationId xmlns:a16="http://schemas.microsoft.com/office/drawing/2014/main" id="{3219328A-AD0D-4F90-BC55-F8C50C98538C}"/>
            </a:ext>
          </a:extLst>
        </xdr:cNvPr>
        <xdr:cNvCxnSpPr/>
      </xdr:nvCxnSpPr>
      <xdr:spPr>
        <a:xfrm>
          <a:off x="13703300" y="72150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116840</xdr:rowOff>
    </xdr:from>
    <xdr:to>
      <xdr:col>67</xdr:col>
      <xdr:colOff>101600</xdr:colOff>
      <xdr:row>42</xdr:row>
      <xdr:rowOff>46990</xdr:rowOff>
    </xdr:to>
    <xdr:sp macro="" textlink="">
      <xdr:nvSpPr>
        <xdr:cNvPr id="541" name="楕円 540">
          <a:extLst>
            <a:ext uri="{FF2B5EF4-FFF2-40B4-BE49-F238E27FC236}">
              <a16:creationId xmlns:a16="http://schemas.microsoft.com/office/drawing/2014/main" id="{0BD657C0-A497-4DF5-98F3-45A6AC47B73C}"/>
            </a:ext>
          </a:extLst>
        </xdr:cNvPr>
        <xdr:cNvSpPr/>
      </xdr:nvSpPr>
      <xdr:spPr>
        <a:xfrm>
          <a:off x="12763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167640</xdr:rowOff>
    </xdr:from>
    <xdr:to>
      <xdr:col>71</xdr:col>
      <xdr:colOff>177800</xdr:colOff>
      <xdr:row>42</xdr:row>
      <xdr:rowOff>14151</xdr:rowOff>
    </xdr:to>
    <xdr:cxnSp macro="">
      <xdr:nvCxnSpPr>
        <xdr:cNvPr id="542" name="直線コネクタ 541">
          <a:extLst>
            <a:ext uri="{FF2B5EF4-FFF2-40B4-BE49-F238E27FC236}">
              <a16:creationId xmlns:a16="http://schemas.microsoft.com/office/drawing/2014/main" id="{78AC0440-0256-474D-8E60-0A968F0A8B92}"/>
            </a:ext>
          </a:extLst>
        </xdr:cNvPr>
        <xdr:cNvCxnSpPr/>
      </xdr:nvCxnSpPr>
      <xdr:spPr>
        <a:xfrm>
          <a:off x="12814300" y="719709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97F31D11-646F-463A-AE13-4A756E5567AE}"/>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73933281-9FC5-4FEB-9224-E1611FC27725}"/>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84686C6A-87C4-46F4-A64B-486301ED5EE0}"/>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3101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F24B6865-F996-455A-85A3-9641F9E90095}"/>
            </a:ext>
          </a:extLst>
        </xdr:cNvPr>
        <xdr:cNvSpPr txBox="1"/>
      </xdr:nvSpPr>
      <xdr:spPr>
        <a:xfrm>
          <a:off x="12611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7" name="n_1mainValue【認定こども園・幼稚園・保育所】&#10;有形固定資産減価償却率">
          <a:extLst>
            <a:ext uri="{FF2B5EF4-FFF2-40B4-BE49-F238E27FC236}">
              <a16:creationId xmlns:a16="http://schemas.microsoft.com/office/drawing/2014/main" id="{203AC1B1-CD03-42D6-A4D6-F7929B5F7C3E}"/>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105064</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5774B732-CFD0-42EE-9A02-6B6F73548EA2}"/>
            </a:ext>
          </a:extLst>
        </xdr:cNvPr>
        <xdr:cNvSpPr txBox="1"/>
      </xdr:nvSpPr>
      <xdr:spPr>
        <a:xfrm>
          <a:off x="143897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56078</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DB970C02-BA1E-4CA5-AE01-451F7C2A890B}"/>
            </a:ext>
          </a:extLst>
        </xdr:cNvPr>
        <xdr:cNvSpPr txBox="1"/>
      </xdr:nvSpPr>
      <xdr:spPr>
        <a:xfrm>
          <a:off x="135007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38117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B174D579-2C1D-4FE3-8F4C-9A776A25AD31}"/>
            </a:ext>
          </a:extLst>
        </xdr:cNvPr>
        <xdr:cNvSpPr txBox="1"/>
      </xdr:nvSpPr>
      <xdr:spPr>
        <a:xfrm>
          <a:off x="12611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B014874E-3279-4A10-9F43-C4EC90F83D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138B16E6-0923-4BD2-9786-CCD44914C7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D973F3F4-22CA-4208-BDBB-9DDD9EEDEF4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65D036BC-8EF8-43A7-94BD-A8196BD0427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A74D3B7-B155-47AC-B92F-42FB9715BE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83F18488-EF97-4C22-8F00-8D1C6999C9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387460C1-662A-446C-B80E-F5BF7A7A33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5DCA63B-C1EE-4CA9-BC4E-58D82456D8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D96D41F4-6FB4-40DA-ABD1-66E22BAA1B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5DB8015C-F878-402F-9CDF-31BA01E28F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6B7F685C-3D36-4115-A3D6-3DB98F431A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F5301054-59FE-4986-9557-B1EBE498F17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B23232AB-AD87-484C-AD21-2F362A3B0EC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E2604946-8416-4B45-B15B-FB8EED1987F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296411-514F-43CF-A1EC-CD084A6E6B7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BBB989D-D881-455F-A2EA-9257EEB0156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35C94158-4339-4ACB-8A2B-1095ACBE42E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D22FDC7C-C69C-4083-A631-C67DD1BF51B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EBAB32D5-48F3-4126-8DD2-9E5EF2E3FB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7D75070B-10DF-4901-B3A0-AD04124EA6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3891567-0C72-4482-8AE3-E0A73EF34E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7AFB0360-5716-4A45-9102-1F638831BEB2}"/>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5AFF8D72-B24F-4E85-8A66-AA305D7EE6F6}"/>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11A9CB03-B5A7-448A-B058-FD3F47DC8246}"/>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215E04CC-F756-4DC1-8E31-CA1C80FCDC5B}"/>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04A59A55-723B-4EBF-A595-062F79F3B16A}"/>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BAE4F025-8ED1-41CC-BE72-3DF030D9946F}"/>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341F0115-F973-4321-AE36-98575729877B}"/>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3C6BD719-EE7F-4896-801D-E458952C6F7A}"/>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AD7AE5F1-13F5-40C2-BA21-E69CCC5742A8}"/>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CFCB2A77-2E02-4CC6-B0C6-7E3F20FB8B0D}"/>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82" name="フローチャート: 判断 581">
          <a:extLst>
            <a:ext uri="{FF2B5EF4-FFF2-40B4-BE49-F238E27FC236}">
              <a16:creationId xmlns:a16="http://schemas.microsoft.com/office/drawing/2014/main" id="{ABE7675B-E442-4BD1-B995-30A446E740BD}"/>
            </a:ext>
          </a:extLst>
        </xdr:cNvPr>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DB15B7D-AB46-4F49-8124-80E937FF8B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238BDEC-1E6D-4817-913F-92F66D7282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C6574A4-BD84-4C87-80A0-AE976EC06E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E60E671-1306-4FAD-BB0F-9143DDDFEF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22F7386-637E-48FB-8B7D-8DE6AEA969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588" name="楕円 587">
          <a:extLst>
            <a:ext uri="{FF2B5EF4-FFF2-40B4-BE49-F238E27FC236}">
              <a16:creationId xmlns:a16="http://schemas.microsoft.com/office/drawing/2014/main" id="{90361459-7F13-433B-A0D5-D7FB9A9D849A}"/>
            </a:ext>
          </a:extLst>
        </xdr:cNvPr>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31259</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FA2EDA47-F8EC-455C-8173-6CF210012C46}"/>
            </a:ext>
          </a:extLst>
        </xdr:cNvPr>
        <xdr:cNvSpPr txBox="1"/>
      </xdr:nvSpPr>
      <xdr:spPr>
        <a:xfrm>
          <a:off x="22199600"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130556</xdr:rowOff>
    </xdr:from>
    <xdr:to>
      <xdr:col>112</xdr:col>
      <xdr:colOff>38100</xdr:colOff>
      <xdr:row>40</xdr:row>
      <xdr:rowOff>60706</xdr:rowOff>
    </xdr:to>
    <xdr:sp macro="" textlink="">
      <xdr:nvSpPr>
        <xdr:cNvPr id="590" name="楕円 589">
          <a:extLst>
            <a:ext uri="{FF2B5EF4-FFF2-40B4-BE49-F238E27FC236}">
              <a16:creationId xmlns:a16="http://schemas.microsoft.com/office/drawing/2014/main" id="{14E8B3BE-2808-4515-A5A4-9BE75C312E68}"/>
            </a:ext>
          </a:extLst>
        </xdr:cNvPr>
        <xdr:cNvSpPr/>
      </xdr:nvSpPr>
      <xdr:spPr>
        <a:xfrm>
          <a:off x="21272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xdr:rowOff>
    </xdr:from>
    <xdr:to>
      <xdr:col>116</xdr:col>
      <xdr:colOff>63500</xdr:colOff>
      <xdr:row>40</xdr:row>
      <xdr:rowOff>103632</xdr:rowOff>
    </xdr:to>
    <xdr:cxnSp macro="">
      <xdr:nvCxnSpPr>
        <xdr:cNvPr id="591" name="直線コネクタ 590">
          <a:extLst>
            <a:ext uri="{FF2B5EF4-FFF2-40B4-BE49-F238E27FC236}">
              <a16:creationId xmlns:a16="http://schemas.microsoft.com/office/drawing/2014/main" id="{ED68BE25-D615-44EF-AEA4-1D27B0AE9949}"/>
            </a:ext>
          </a:extLst>
        </xdr:cNvPr>
        <xdr:cNvCxnSpPr/>
      </xdr:nvCxnSpPr>
      <xdr:spPr>
        <a:xfrm>
          <a:off x="21323300" y="6867906"/>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137414</xdr:rowOff>
    </xdr:from>
    <xdr:to>
      <xdr:col>107</xdr:col>
      <xdr:colOff>101600</xdr:colOff>
      <xdr:row>40</xdr:row>
      <xdr:rowOff>67564</xdr:rowOff>
    </xdr:to>
    <xdr:sp macro="" textlink="">
      <xdr:nvSpPr>
        <xdr:cNvPr id="592" name="楕円 591">
          <a:extLst>
            <a:ext uri="{FF2B5EF4-FFF2-40B4-BE49-F238E27FC236}">
              <a16:creationId xmlns:a16="http://schemas.microsoft.com/office/drawing/2014/main" id="{62677274-108F-49CD-AB93-009A80647071}"/>
            </a:ext>
          </a:extLst>
        </xdr:cNvPr>
        <xdr:cNvSpPr/>
      </xdr:nvSpPr>
      <xdr:spPr>
        <a:xfrm>
          <a:off x="20383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xdr:rowOff>
    </xdr:from>
    <xdr:to>
      <xdr:col>111</xdr:col>
      <xdr:colOff>177800</xdr:colOff>
      <xdr:row>40</xdr:row>
      <xdr:rowOff>16764</xdr:rowOff>
    </xdr:to>
    <xdr:cxnSp macro="">
      <xdr:nvCxnSpPr>
        <xdr:cNvPr id="593" name="直線コネクタ 592">
          <a:extLst>
            <a:ext uri="{FF2B5EF4-FFF2-40B4-BE49-F238E27FC236}">
              <a16:creationId xmlns:a16="http://schemas.microsoft.com/office/drawing/2014/main" id="{463A5A7C-A608-4F8C-A959-1F0CBF05DCBD}"/>
            </a:ext>
          </a:extLst>
        </xdr:cNvPr>
        <xdr:cNvCxnSpPr/>
      </xdr:nvCxnSpPr>
      <xdr:spPr>
        <a:xfrm flipV="1">
          <a:off x="20434300" y="68679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594" name="楕円 593">
          <a:extLst>
            <a:ext uri="{FF2B5EF4-FFF2-40B4-BE49-F238E27FC236}">
              <a16:creationId xmlns:a16="http://schemas.microsoft.com/office/drawing/2014/main" id="{F68B22C8-39F1-4FFB-AD47-854387167EA7}"/>
            </a:ext>
          </a:extLst>
        </xdr:cNvPr>
        <xdr:cNvSpPr/>
      </xdr:nvSpPr>
      <xdr:spPr>
        <a:xfrm>
          <a:off x="19494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xdr:rowOff>
    </xdr:from>
    <xdr:to>
      <xdr:col>107</xdr:col>
      <xdr:colOff>50800</xdr:colOff>
      <xdr:row>40</xdr:row>
      <xdr:rowOff>25908</xdr:rowOff>
    </xdr:to>
    <xdr:cxnSp macro="">
      <xdr:nvCxnSpPr>
        <xdr:cNvPr id="595" name="直線コネクタ 594">
          <a:extLst>
            <a:ext uri="{FF2B5EF4-FFF2-40B4-BE49-F238E27FC236}">
              <a16:creationId xmlns:a16="http://schemas.microsoft.com/office/drawing/2014/main" id="{04D4CF6A-C96E-419C-946D-0A6DE23210AD}"/>
            </a:ext>
          </a:extLst>
        </xdr:cNvPr>
        <xdr:cNvCxnSpPr/>
      </xdr:nvCxnSpPr>
      <xdr:spPr>
        <a:xfrm flipV="1">
          <a:off x="19545300" y="6874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41402</xdr:rowOff>
    </xdr:from>
    <xdr:to>
      <xdr:col>98</xdr:col>
      <xdr:colOff>38100</xdr:colOff>
      <xdr:row>39</xdr:row>
      <xdr:rowOff>143002</xdr:rowOff>
    </xdr:to>
    <xdr:sp macro="" textlink="">
      <xdr:nvSpPr>
        <xdr:cNvPr id="596" name="楕円 595">
          <a:extLst>
            <a:ext uri="{FF2B5EF4-FFF2-40B4-BE49-F238E27FC236}">
              <a16:creationId xmlns:a16="http://schemas.microsoft.com/office/drawing/2014/main" id="{333D7095-8E32-412D-83AE-19C692D166E6}"/>
            </a:ext>
          </a:extLst>
        </xdr:cNvPr>
        <xdr:cNvSpPr/>
      </xdr:nvSpPr>
      <xdr:spPr>
        <a:xfrm>
          <a:off x="18605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40</xdr:row>
      <xdr:rowOff>25908</xdr:rowOff>
    </xdr:to>
    <xdr:cxnSp macro="">
      <xdr:nvCxnSpPr>
        <xdr:cNvPr id="597" name="直線コネクタ 596">
          <a:extLst>
            <a:ext uri="{FF2B5EF4-FFF2-40B4-BE49-F238E27FC236}">
              <a16:creationId xmlns:a16="http://schemas.microsoft.com/office/drawing/2014/main" id="{7D3C184A-BFE4-4BFC-93B3-8C292610E4CC}"/>
            </a:ext>
          </a:extLst>
        </xdr:cNvPr>
        <xdr:cNvCxnSpPr/>
      </xdr:nvCxnSpPr>
      <xdr:spPr>
        <a:xfrm>
          <a:off x="18656300" y="67787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21C0BD97-BBA7-4D8C-B61C-673958565F6A}"/>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B172D70E-DAF9-4B89-A387-A5E05BD47AE1}"/>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481C663B-D365-47C7-B923-590748B5CE37}"/>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3CEB452D-7B42-4104-9A3B-31EF4E47B101}"/>
            </a:ext>
          </a:extLst>
        </xdr:cNvPr>
        <xdr:cNvSpPr txBox="1"/>
      </xdr:nvSpPr>
      <xdr:spPr>
        <a:xfrm>
          <a:off x="18421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51833</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A90E78BB-C7C9-498D-BAF9-8D2C2640355D}"/>
            </a:ext>
          </a:extLst>
        </xdr:cNvPr>
        <xdr:cNvSpPr txBox="1"/>
      </xdr:nvSpPr>
      <xdr:spPr>
        <a:xfrm>
          <a:off x="210757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58691</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0835DA05-FC95-455A-9C29-714D488AB83F}"/>
            </a:ext>
          </a:extLst>
        </xdr:cNvPr>
        <xdr:cNvSpPr txBox="1"/>
      </xdr:nvSpPr>
      <xdr:spPr>
        <a:xfrm>
          <a:off x="20199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67835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4E6D208A-CF69-4A2D-89AA-F69B0BB44611}"/>
            </a:ext>
          </a:extLst>
        </xdr:cNvPr>
        <xdr:cNvSpPr txBox="1"/>
      </xdr:nvSpPr>
      <xdr:spPr>
        <a:xfrm>
          <a:off x="19310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134129</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B3FF747C-D837-435A-A1C9-776311A36116}"/>
            </a:ext>
          </a:extLst>
        </xdr:cNvPr>
        <xdr:cNvSpPr txBox="1"/>
      </xdr:nvSpPr>
      <xdr:spPr>
        <a:xfrm>
          <a:off x="18421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53F079EA-A9AC-4526-AB92-788D080AD6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387EE893-6131-4C0E-8BB5-B3546EFCD5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AB0ADFC-26D1-46CC-8436-3C4B279E5D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A836FFC-09D8-4527-B556-6300AA7BE3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AAC8D44-7865-48D3-BC7B-5F25F5DB62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AE61B9A-72BD-49EE-925D-6D7069BB21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C98A41F-E7FB-48AE-A76D-2E796CA00C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60918AD-6A7F-4D33-8A69-F362F7ED9C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C1B3F7F-7CC6-4B82-9CCE-AD51F4492E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38620B9F-9D67-4F3E-91FE-66BA4DE278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7C4BCE6-094B-4893-8606-D434BBDE6F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FBF093A-C868-42C9-91A6-7A6E564211F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FD3CFFE-BAE1-436C-9F17-DB2C484068D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99C3ADA-7E93-4405-B046-40FFBB4F208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E8D4F0C3-543A-4384-9070-2E182ABB86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8E363874-2F03-404C-8719-02C198769C6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D0C2CDF7-237E-48D8-AA35-8F52E3E43A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FAA9823-DF85-4E93-9A0B-0FCAE8BB842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433A8FAC-3DD9-4C16-83F7-E164DBEBBBC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120174F-E751-40EA-B6FF-33D00952DD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88524471-A1B3-4881-8210-9EA5DE1EC83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FB0163A-C7A7-4654-8C09-6499FBDC85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9B1C90B2-A300-4DDD-B7E4-EA18A380D9D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144BDD11-72CC-4EF5-B8AB-F4FA0EA54A1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37E1C49E-BBB5-45BD-92EE-7DC934DFFD1E}"/>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7CE997C1-E3B3-410D-9CA7-F23E7FAE1E05}"/>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02FE9DD7-E55C-4543-A2C0-917432059F49}"/>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9E8D5AD2-A562-4FA3-9360-7220F6054BFE}"/>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AD7E0A4D-2950-4618-AFA7-EED349A3C7F9}"/>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1E859FFD-E295-48A8-BEE7-0906E08A1E96}"/>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B39FAE08-864B-4BC3-A559-F9CCE72F296E}"/>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4B8D67A3-9E8B-417E-AA98-F9E7C4A1B7D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5727CF16-DFFB-4880-8A19-F96869FC7D9C}"/>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572B99BF-459A-40AE-9EC5-71DA6CDDEBCA}"/>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640" name="フローチャート: 判断 639">
          <a:extLst>
            <a:ext uri="{FF2B5EF4-FFF2-40B4-BE49-F238E27FC236}">
              <a16:creationId xmlns:a16="http://schemas.microsoft.com/office/drawing/2014/main" id="{6061768C-B99A-45B8-BE32-0736B32C08D3}"/>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DEF5519-A994-434A-8A46-68D190E2A3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F6CDDCF-E6EC-457E-80BF-FE0EBB3C0A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16C8FA0-0A20-43CE-A0C3-A1C6B6D738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C7582AA-EB8A-482B-A868-ABADCB7581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C4E59D8-D3C7-4A13-921E-E473E85E02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646" name="楕円 645">
          <a:extLst>
            <a:ext uri="{FF2B5EF4-FFF2-40B4-BE49-F238E27FC236}">
              <a16:creationId xmlns:a16="http://schemas.microsoft.com/office/drawing/2014/main" id="{558DF39D-508B-4840-8804-341E60E9A4D8}"/>
            </a:ext>
          </a:extLst>
        </xdr:cNvPr>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87647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EF0D5658-C5AB-47DA-B1E4-90BF5DA7550A}"/>
            </a:ext>
          </a:extLst>
        </xdr:cNvPr>
        <xdr:cNvSpPr txBox="1"/>
      </xdr:nvSpPr>
      <xdr:spPr>
        <a:xfrm>
          <a:off x="16357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76835</xdr:rowOff>
    </xdr:from>
    <xdr:to>
      <xdr:col>81</xdr:col>
      <xdr:colOff>101600</xdr:colOff>
      <xdr:row>62</xdr:row>
      <xdr:rowOff>6985</xdr:rowOff>
    </xdr:to>
    <xdr:sp macro="" textlink="">
      <xdr:nvSpPr>
        <xdr:cNvPr id="648" name="楕円 647">
          <a:extLst>
            <a:ext uri="{FF2B5EF4-FFF2-40B4-BE49-F238E27FC236}">
              <a16:creationId xmlns:a16="http://schemas.microsoft.com/office/drawing/2014/main" id="{1E9CBF92-6D87-48BC-BCA9-C304AC8EF067}"/>
            </a:ext>
          </a:extLst>
        </xdr:cNvPr>
        <xdr:cNvSpPr/>
      </xdr:nvSpPr>
      <xdr:spPr>
        <a:xfrm>
          <a:off x="15430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127635</xdr:rowOff>
    </xdr:from>
    <xdr:to>
      <xdr:col>85</xdr:col>
      <xdr:colOff>127000</xdr:colOff>
      <xdr:row>61</xdr:row>
      <xdr:rowOff>160020</xdr:rowOff>
    </xdr:to>
    <xdr:cxnSp macro="">
      <xdr:nvCxnSpPr>
        <xdr:cNvPr id="649" name="直線コネクタ 648">
          <a:extLst>
            <a:ext uri="{FF2B5EF4-FFF2-40B4-BE49-F238E27FC236}">
              <a16:creationId xmlns:a16="http://schemas.microsoft.com/office/drawing/2014/main" id="{5C739E47-3EFC-441B-ACA5-40561FC148EF}"/>
            </a:ext>
          </a:extLst>
        </xdr:cNvPr>
        <xdr:cNvCxnSpPr/>
      </xdr:nvCxnSpPr>
      <xdr:spPr>
        <a:xfrm>
          <a:off x="15481300" y="105860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650" name="楕円 649">
          <a:extLst>
            <a:ext uri="{FF2B5EF4-FFF2-40B4-BE49-F238E27FC236}">
              <a16:creationId xmlns:a16="http://schemas.microsoft.com/office/drawing/2014/main" id="{9BD3D563-08BA-450F-9012-0C4997F5A6C6}"/>
            </a:ext>
          </a:extLst>
        </xdr:cNvPr>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127635</xdr:rowOff>
    </xdr:to>
    <xdr:cxnSp macro="">
      <xdr:nvCxnSpPr>
        <xdr:cNvPr id="651" name="直線コネクタ 650">
          <a:extLst>
            <a:ext uri="{FF2B5EF4-FFF2-40B4-BE49-F238E27FC236}">
              <a16:creationId xmlns:a16="http://schemas.microsoft.com/office/drawing/2014/main" id="{870F410A-613C-4FFC-8BCB-3257F31BFD23}"/>
            </a:ext>
          </a:extLst>
        </xdr:cNvPr>
        <xdr:cNvCxnSpPr/>
      </xdr:nvCxnSpPr>
      <xdr:spPr>
        <a:xfrm>
          <a:off x="14592300" y="105117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652" name="楕円 651">
          <a:extLst>
            <a:ext uri="{FF2B5EF4-FFF2-40B4-BE49-F238E27FC236}">
              <a16:creationId xmlns:a16="http://schemas.microsoft.com/office/drawing/2014/main" id="{D58469D4-6A73-4B8E-AB24-B9CD0C653247}"/>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61</xdr:row>
      <xdr:rowOff>53340</xdr:rowOff>
    </xdr:to>
    <xdr:cxnSp macro="">
      <xdr:nvCxnSpPr>
        <xdr:cNvPr id="653" name="直線コネクタ 652">
          <a:extLst>
            <a:ext uri="{FF2B5EF4-FFF2-40B4-BE49-F238E27FC236}">
              <a16:creationId xmlns:a16="http://schemas.microsoft.com/office/drawing/2014/main" id="{E009A139-CC88-4369-887E-FE7AE0BEDA86}"/>
            </a:ext>
          </a:extLst>
        </xdr:cNvPr>
        <xdr:cNvCxnSpPr/>
      </xdr:nvCxnSpPr>
      <xdr:spPr>
        <a:xfrm>
          <a:off x="13703300" y="1039558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61595</xdr:rowOff>
    </xdr:from>
    <xdr:to>
      <xdr:col>67</xdr:col>
      <xdr:colOff>101600</xdr:colOff>
      <xdr:row>60</xdr:row>
      <xdr:rowOff>163195</xdr:rowOff>
    </xdr:to>
    <xdr:sp macro="" textlink="">
      <xdr:nvSpPr>
        <xdr:cNvPr id="654" name="楕円 653">
          <a:extLst>
            <a:ext uri="{FF2B5EF4-FFF2-40B4-BE49-F238E27FC236}">
              <a16:creationId xmlns:a16="http://schemas.microsoft.com/office/drawing/2014/main" id="{C4B83FE4-261A-4234-8A0D-8DF862C10ECE}"/>
            </a:ext>
          </a:extLst>
        </xdr:cNvPr>
        <xdr:cNvSpPr/>
      </xdr:nvSpPr>
      <xdr:spPr>
        <a:xfrm>
          <a:off x="12763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108585</xdr:rowOff>
    </xdr:from>
    <xdr:to>
      <xdr:col>71</xdr:col>
      <xdr:colOff>177800</xdr:colOff>
      <xdr:row>60</xdr:row>
      <xdr:rowOff>112395</xdr:rowOff>
    </xdr:to>
    <xdr:cxnSp macro="">
      <xdr:nvCxnSpPr>
        <xdr:cNvPr id="655" name="直線コネクタ 654">
          <a:extLst>
            <a:ext uri="{FF2B5EF4-FFF2-40B4-BE49-F238E27FC236}">
              <a16:creationId xmlns:a16="http://schemas.microsoft.com/office/drawing/2014/main" id="{FDAE8B61-2EB1-4AE1-B504-224B46AD5A7D}"/>
            </a:ext>
          </a:extLst>
        </xdr:cNvPr>
        <xdr:cNvCxnSpPr/>
      </xdr:nvCxnSpPr>
      <xdr:spPr>
        <a:xfrm flipV="1">
          <a:off x="12814300" y="10395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A3916BA1-AB9B-42EE-912E-29D4D1A1043D}"/>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3D7E77F1-3725-4D9D-AB95-B52870EEA423}"/>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B09FEEFE-3EFB-49C2-958F-53994B0311B4}"/>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659" name="n_4aveValue【学校施設】&#10;有形固定資産減価償却率">
          <a:extLst>
            <a:ext uri="{FF2B5EF4-FFF2-40B4-BE49-F238E27FC236}">
              <a16:creationId xmlns:a16="http://schemas.microsoft.com/office/drawing/2014/main" id="{E1B518A2-516A-4DE0-94FC-951A35C0B4F7}"/>
            </a:ext>
          </a:extLst>
        </xdr:cNvPr>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169562</xdr:rowOff>
    </xdr:from>
    <xdr:ext cx="405111" cy="259045"/>
    <xdr:sp macro="" textlink="">
      <xdr:nvSpPr>
        <xdr:cNvPr id="660" name="n_1mainValue【学校施設】&#10;有形固定資産減価償却率">
          <a:extLst>
            <a:ext uri="{FF2B5EF4-FFF2-40B4-BE49-F238E27FC236}">
              <a16:creationId xmlns:a16="http://schemas.microsoft.com/office/drawing/2014/main" id="{8ECA4DEB-06D6-402E-B3EA-E09B981F8A4D}"/>
            </a:ext>
          </a:extLst>
        </xdr:cNvPr>
        <xdr:cNvSpPr txBox="1"/>
      </xdr:nvSpPr>
      <xdr:spPr>
        <a:xfrm>
          <a:off x="152660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661" name="n_2mainValue【学校施設】&#10;有形固定資産減価償却率">
          <a:extLst>
            <a:ext uri="{FF2B5EF4-FFF2-40B4-BE49-F238E27FC236}">
              <a16:creationId xmlns:a16="http://schemas.microsoft.com/office/drawing/2014/main" id="{EF32245A-4977-42BB-8E57-247EDE8F3980}"/>
            </a:ext>
          </a:extLst>
        </xdr:cNvPr>
        <xdr:cNvSpPr txBox="1"/>
      </xdr:nvSpPr>
      <xdr:spPr>
        <a:xfrm>
          <a:off x="14389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662" name="n_3mainValue【学校施設】&#10;有形固定資産減価償却率">
          <a:extLst>
            <a:ext uri="{FF2B5EF4-FFF2-40B4-BE49-F238E27FC236}">
              <a16:creationId xmlns:a16="http://schemas.microsoft.com/office/drawing/2014/main" id="{F0501F9A-B118-4DE8-93A7-5D8123A0B77A}"/>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154322</xdr:rowOff>
    </xdr:from>
    <xdr:ext cx="405111" cy="259045"/>
    <xdr:sp macro="" textlink="">
      <xdr:nvSpPr>
        <xdr:cNvPr id="663" name="n_4mainValue【学校施設】&#10;有形固定資産減価償却率">
          <a:extLst>
            <a:ext uri="{FF2B5EF4-FFF2-40B4-BE49-F238E27FC236}">
              <a16:creationId xmlns:a16="http://schemas.microsoft.com/office/drawing/2014/main" id="{16397BC6-7C5E-41B6-89CB-568430B61840}"/>
            </a:ext>
          </a:extLst>
        </xdr:cNvPr>
        <xdr:cNvSpPr txBox="1"/>
      </xdr:nvSpPr>
      <xdr:spPr>
        <a:xfrm>
          <a:off x="12611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5C2B16AF-75A5-4846-828F-3725C49854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C993093E-F5E4-460D-9A42-E26541B726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1883FE09-5835-403C-A16E-5FC88E72AF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3020C94-D72D-4D85-A235-7FBFDB337A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8E221E7C-E1EE-43F6-A8D3-D8A198B306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68E1FA8-FEF3-4C82-BD61-2A564D0E4F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58268F0-90E9-4A61-82CB-6736183010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5A1F1A1D-7A80-4B76-989F-A20C06FAAD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594EDFAA-F7C1-437C-B795-2C9D389AA2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4D181B51-5B44-4C4F-8044-3768C2CD56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CB87B751-EFAC-47B4-8DEA-16DD42695EE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5C8350BF-9615-424B-8E25-96E8F74957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10F5AF6E-38F1-4565-8ABE-334686288CB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BC68249-835A-40F9-9EAC-AA9D344943B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DEC235B-9142-4261-A0D7-913B914BDAA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64C7928A-95AB-446D-82A4-2360990AD51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B8265177-FE63-40F8-9846-A628FD58E1F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0382FAF-69C6-4970-930B-568C8127049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D6E313F1-8773-45C1-9DC8-1D4E53CD8F7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6053B6F-996B-42CD-9333-B5A10A78C00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47603834-B152-4DBE-8278-8DE3115E7C0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7052037-F58F-48F9-A17E-11BE0D015D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BCF495D2-3461-4D9C-B868-8111A7B9AB5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33A9DA5-1258-49E2-AFC4-AAD693ABCDF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FCB41EAD-9A3B-4EEC-BECD-B10DB0F07A27}"/>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4D42A4CA-7715-41BF-BE2E-E3DB8BF40CCA}"/>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F1C2E2C4-A475-40AC-B0D5-950AFBD9AE19}"/>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0091E73F-DBAB-4808-84ED-5F386640A408}"/>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F8851B14-65A4-4FBB-9784-70BFC138E4AF}"/>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F8A7C0B7-61B9-4260-AE24-86BBEA0BCFC5}"/>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FC541900-D301-46B3-B3F2-C5CC35A1BD6A}"/>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D22285C5-2F4C-4DD2-BEE8-3DEE51650A5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B61FB717-8EC5-4C55-A963-AB0D197430E6}"/>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454707B6-EADD-4B4C-8795-396A3381A93E}"/>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98" name="フローチャート: 判断 697">
          <a:extLst>
            <a:ext uri="{FF2B5EF4-FFF2-40B4-BE49-F238E27FC236}">
              <a16:creationId xmlns:a16="http://schemas.microsoft.com/office/drawing/2014/main" id="{AD0CE519-9FC6-4968-ABC8-AAC7F7765B0E}"/>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D972308-8FF1-4895-9BD3-B1A562510E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A72505D-3467-47A7-9684-451CD94BDF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54B1ABC-E659-4B6B-9EB0-28361AAD14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A0A3880-130D-4A3C-BFA5-14250D7A5F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A6ABB07-30BF-4EF7-AE36-5592C05ED5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134366</xdr:rowOff>
    </xdr:from>
    <xdr:to>
      <xdr:col>116</xdr:col>
      <xdr:colOff>114300</xdr:colOff>
      <xdr:row>59</xdr:row>
      <xdr:rowOff>64516</xdr:rowOff>
    </xdr:to>
    <xdr:sp macro="" textlink="">
      <xdr:nvSpPr>
        <xdr:cNvPr id="704" name="楕円 703">
          <a:extLst>
            <a:ext uri="{FF2B5EF4-FFF2-40B4-BE49-F238E27FC236}">
              <a16:creationId xmlns:a16="http://schemas.microsoft.com/office/drawing/2014/main" id="{8FF00D9D-C5C4-488C-B7EA-2ED52BB06056}"/>
            </a:ext>
          </a:extLst>
        </xdr:cNvPr>
        <xdr:cNvSpPr/>
      </xdr:nvSpPr>
      <xdr:spPr>
        <a:xfrm>
          <a:off x="221107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157243</xdr:rowOff>
    </xdr:from>
    <xdr:ext cx="469744" cy="259045"/>
    <xdr:sp macro="" textlink="">
      <xdr:nvSpPr>
        <xdr:cNvPr id="705" name="【学校施設】&#10;一人当たり面積該当値テキスト">
          <a:extLst>
            <a:ext uri="{FF2B5EF4-FFF2-40B4-BE49-F238E27FC236}">
              <a16:creationId xmlns:a16="http://schemas.microsoft.com/office/drawing/2014/main" id="{FD8D26E2-1048-4805-81C4-2A68FE731FF4}"/>
            </a:ext>
          </a:extLst>
        </xdr:cNvPr>
        <xdr:cNvSpPr txBox="1"/>
      </xdr:nvSpPr>
      <xdr:spPr>
        <a:xfrm>
          <a:off x="22199600" y="992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165608</xdr:rowOff>
    </xdr:from>
    <xdr:to>
      <xdr:col>112</xdr:col>
      <xdr:colOff>38100</xdr:colOff>
      <xdr:row>59</xdr:row>
      <xdr:rowOff>95758</xdr:rowOff>
    </xdr:to>
    <xdr:sp macro="" textlink="">
      <xdr:nvSpPr>
        <xdr:cNvPr id="706" name="楕円 705">
          <a:extLst>
            <a:ext uri="{FF2B5EF4-FFF2-40B4-BE49-F238E27FC236}">
              <a16:creationId xmlns:a16="http://schemas.microsoft.com/office/drawing/2014/main" id="{31547AE5-3C00-48AF-9D6E-A8CB186C29B5}"/>
            </a:ext>
          </a:extLst>
        </xdr:cNvPr>
        <xdr:cNvSpPr/>
      </xdr:nvSpPr>
      <xdr:spPr>
        <a:xfrm>
          <a:off x="21272500" y="10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xdr:rowOff>
    </xdr:from>
    <xdr:to>
      <xdr:col>116</xdr:col>
      <xdr:colOff>63500</xdr:colOff>
      <xdr:row>59</xdr:row>
      <xdr:rowOff>44958</xdr:rowOff>
    </xdr:to>
    <xdr:cxnSp macro="">
      <xdr:nvCxnSpPr>
        <xdr:cNvPr id="707" name="直線コネクタ 706">
          <a:extLst>
            <a:ext uri="{FF2B5EF4-FFF2-40B4-BE49-F238E27FC236}">
              <a16:creationId xmlns:a16="http://schemas.microsoft.com/office/drawing/2014/main" id="{17A486BC-4F08-4783-BC13-699C0AC651E8}"/>
            </a:ext>
          </a:extLst>
        </xdr:cNvPr>
        <xdr:cNvCxnSpPr/>
      </xdr:nvCxnSpPr>
      <xdr:spPr>
        <a:xfrm flipV="1">
          <a:off x="21323300" y="1012926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73025</xdr:rowOff>
    </xdr:from>
    <xdr:to>
      <xdr:col>107</xdr:col>
      <xdr:colOff>101600</xdr:colOff>
      <xdr:row>59</xdr:row>
      <xdr:rowOff>3175</xdr:rowOff>
    </xdr:to>
    <xdr:sp macro="" textlink="">
      <xdr:nvSpPr>
        <xdr:cNvPr id="708" name="楕円 707">
          <a:extLst>
            <a:ext uri="{FF2B5EF4-FFF2-40B4-BE49-F238E27FC236}">
              <a16:creationId xmlns:a16="http://schemas.microsoft.com/office/drawing/2014/main" id="{C2678FB4-0DC4-4A7F-B5CA-792F90735439}"/>
            </a:ext>
          </a:extLst>
        </xdr:cNvPr>
        <xdr:cNvSpPr/>
      </xdr:nvSpPr>
      <xdr:spPr>
        <a:xfrm>
          <a:off x="2038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123825</xdr:rowOff>
    </xdr:from>
    <xdr:to>
      <xdr:col>111</xdr:col>
      <xdr:colOff>177800</xdr:colOff>
      <xdr:row>59</xdr:row>
      <xdr:rowOff>44958</xdr:rowOff>
    </xdr:to>
    <xdr:cxnSp macro="">
      <xdr:nvCxnSpPr>
        <xdr:cNvPr id="709" name="直線コネクタ 708">
          <a:extLst>
            <a:ext uri="{FF2B5EF4-FFF2-40B4-BE49-F238E27FC236}">
              <a16:creationId xmlns:a16="http://schemas.microsoft.com/office/drawing/2014/main" id="{F76695D2-97FB-4DF4-B4AA-5640DF3757DF}"/>
            </a:ext>
          </a:extLst>
        </xdr:cNvPr>
        <xdr:cNvCxnSpPr/>
      </xdr:nvCxnSpPr>
      <xdr:spPr>
        <a:xfrm>
          <a:off x="20434300" y="10067925"/>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113030</xdr:rowOff>
    </xdr:from>
    <xdr:to>
      <xdr:col>102</xdr:col>
      <xdr:colOff>165100</xdr:colOff>
      <xdr:row>59</xdr:row>
      <xdr:rowOff>43180</xdr:rowOff>
    </xdr:to>
    <xdr:sp macro="" textlink="">
      <xdr:nvSpPr>
        <xdr:cNvPr id="710" name="楕円 709">
          <a:extLst>
            <a:ext uri="{FF2B5EF4-FFF2-40B4-BE49-F238E27FC236}">
              <a16:creationId xmlns:a16="http://schemas.microsoft.com/office/drawing/2014/main" id="{FEEC5718-E75C-4130-9BD6-5AAE318E915A}"/>
            </a:ext>
          </a:extLst>
        </xdr:cNvPr>
        <xdr:cNvSpPr/>
      </xdr:nvSpPr>
      <xdr:spPr>
        <a:xfrm>
          <a:off x="19494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123825</xdr:rowOff>
    </xdr:from>
    <xdr:to>
      <xdr:col>107</xdr:col>
      <xdr:colOff>50800</xdr:colOff>
      <xdr:row>58</xdr:row>
      <xdr:rowOff>163830</xdr:rowOff>
    </xdr:to>
    <xdr:cxnSp macro="">
      <xdr:nvCxnSpPr>
        <xdr:cNvPr id="711" name="直線コネクタ 710">
          <a:extLst>
            <a:ext uri="{FF2B5EF4-FFF2-40B4-BE49-F238E27FC236}">
              <a16:creationId xmlns:a16="http://schemas.microsoft.com/office/drawing/2014/main" id="{EE3E8A68-F4A3-4024-B420-164E450E26D9}"/>
            </a:ext>
          </a:extLst>
        </xdr:cNvPr>
        <xdr:cNvCxnSpPr/>
      </xdr:nvCxnSpPr>
      <xdr:spPr>
        <a:xfrm flipV="1">
          <a:off x="19545300" y="10067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135128</xdr:rowOff>
    </xdr:from>
    <xdr:to>
      <xdr:col>98</xdr:col>
      <xdr:colOff>38100</xdr:colOff>
      <xdr:row>59</xdr:row>
      <xdr:rowOff>65278</xdr:rowOff>
    </xdr:to>
    <xdr:sp macro="" textlink="">
      <xdr:nvSpPr>
        <xdr:cNvPr id="712" name="楕円 711">
          <a:extLst>
            <a:ext uri="{FF2B5EF4-FFF2-40B4-BE49-F238E27FC236}">
              <a16:creationId xmlns:a16="http://schemas.microsoft.com/office/drawing/2014/main" id="{C361A948-DE3B-4BB8-A0E5-FA6A2EAE2DAD}"/>
            </a:ext>
          </a:extLst>
        </xdr:cNvPr>
        <xdr:cNvSpPr/>
      </xdr:nvSpPr>
      <xdr:spPr>
        <a:xfrm>
          <a:off x="18605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163830</xdr:rowOff>
    </xdr:from>
    <xdr:to>
      <xdr:col>102</xdr:col>
      <xdr:colOff>114300</xdr:colOff>
      <xdr:row>59</xdr:row>
      <xdr:rowOff>14478</xdr:rowOff>
    </xdr:to>
    <xdr:cxnSp macro="">
      <xdr:nvCxnSpPr>
        <xdr:cNvPr id="713" name="直線コネクタ 712">
          <a:extLst>
            <a:ext uri="{FF2B5EF4-FFF2-40B4-BE49-F238E27FC236}">
              <a16:creationId xmlns:a16="http://schemas.microsoft.com/office/drawing/2014/main" id="{7FA5D836-068A-4B3D-A9FB-FBD74FADBDD1}"/>
            </a:ext>
          </a:extLst>
        </xdr:cNvPr>
        <xdr:cNvCxnSpPr/>
      </xdr:nvCxnSpPr>
      <xdr:spPr>
        <a:xfrm flipV="1">
          <a:off x="18656300" y="1010793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2CDEDAD5-30BE-4DF2-ACD0-1EC23A033676}"/>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DC759393-2656-49EE-A989-D6AE737993DD}"/>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6F60A68A-C443-44AB-A77B-C86DC0ABED2D}"/>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17" name="n_4aveValue【学校施設】&#10;一人当たり面積">
          <a:extLst>
            <a:ext uri="{FF2B5EF4-FFF2-40B4-BE49-F238E27FC236}">
              <a16:creationId xmlns:a16="http://schemas.microsoft.com/office/drawing/2014/main" id="{681D2046-9E14-4001-A04B-602E3F3D27F9}"/>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112285</xdr:rowOff>
    </xdr:from>
    <xdr:ext cx="469744" cy="259045"/>
    <xdr:sp macro="" textlink="">
      <xdr:nvSpPr>
        <xdr:cNvPr id="718" name="n_1mainValue【学校施設】&#10;一人当たり面積">
          <a:extLst>
            <a:ext uri="{FF2B5EF4-FFF2-40B4-BE49-F238E27FC236}">
              <a16:creationId xmlns:a16="http://schemas.microsoft.com/office/drawing/2014/main" id="{F5201EDB-0E03-4C37-90FC-82C762EEB8B8}"/>
            </a:ext>
          </a:extLst>
        </xdr:cNvPr>
        <xdr:cNvSpPr txBox="1"/>
      </xdr:nvSpPr>
      <xdr:spPr>
        <a:xfrm>
          <a:off x="21075727" y="988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19702</xdr:rowOff>
    </xdr:from>
    <xdr:ext cx="469744" cy="259045"/>
    <xdr:sp macro="" textlink="">
      <xdr:nvSpPr>
        <xdr:cNvPr id="719" name="n_2mainValue【学校施設】&#10;一人当たり面積">
          <a:extLst>
            <a:ext uri="{FF2B5EF4-FFF2-40B4-BE49-F238E27FC236}">
              <a16:creationId xmlns:a16="http://schemas.microsoft.com/office/drawing/2014/main" id="{0BAB2267-8552-47F7-8600-134EE4F5EB88}"/>
            </a:ext>
          </a:extLst>
        </xdr:cNvPr>
        <xdr:cNvSpPr txBox="1"/>
      </xdr:nvSpPr>
      <xdr:spPr>
        <a:xfrm>
          <a:off x="20199427" y="97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59707</xdr:rowOff>
    </xdr:from>
    <xdr:ext cx="469744" cy="259045"/>
    <xdr:sp macro="" textlink="">
      <xdr:nvSpPr>
        <xdr:cNvPr id="720" name="n_3mainValue【学校施設】&#10;一人当たり面積">
          <a:extLst>
            <a:ext uri="{FF2B5EF4-FFF2-40B4-BE49-F238E27FC236}">
              <a16:creationId xmlns:a16="http://schemas.microsoft.com/office/drawing/2014/main" id="{F2851E4A-9089-41DB-BAF8-0B3A59C41EBD}"/>
            </a:ext>
          </a:extLst>
        </xdr:cNvPr>
        <xdr:cNvSpPr txBox="1"/>
      </xdr:nvSpPr>
      <xdr:spPr>
        <a:xfrm>
          <a:off x="19310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81805</xdr:rowOff>
    </xdr:from>
    <xdr:ext cx="469744" cy="259045"/>
    <xdr:sp macro="" textlink="">
      <xdr:nvSpPr>
        <xdr:cNvPr id="721" name="n_4mainValue【学校施設】&#10;一人当たり面積">
          <a:extLst>
            <a:ext uri="{FF2B5EF4-FFF2-40B4-BE49-F238E27FC236}">
              <a16:creationId xmlns:a16="http://schemas.microsoft.com/office/drawing/2014/main" id="{790E0CFD-70E0-4EA5-946A-AE9924E4721D}"/>
            </a:ext>
          </a:extLst>
        </xdr:cNvPr>
        <xdr:cNvSpPr txBox="1"/>
      </xdr:nvSpPr>
      <xdr:spPr>
        <a:xfrm>
          <a:off x="184214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870032A-837F-410E-91DA-7D523C800D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C9265120-E7AB-4210-893B-DEB4475EFC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25FBF74-8972-40C2-899B-2B96CECC71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1E6F0583-BFB0-4144-B8B6-C16E9E0A71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7974A5C8-AEBF-4C88-A204-29C46AF541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B45BB6E1-5CD3-4330-ABAE-51C37F0B12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43916A2D-23C3-4111-85E5-A4655CA336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0ED79AC-1AD6-42D2-9E54-64B7B441697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F7461341-A086-46EE-966E-E85C9AB3B8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333D3DE7-CCC7-444C-825F-CC4FC51D5C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11EC30FD-F86F-4B12-80A0-939CAE56A6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C32AEB68-3124-4D18-8134-F7EB07BE03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8DA71043-2A5F-4313-B57D-1ED20800F7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828BECC0-D907-4B0C-915D-8FE6D70D53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3DA2E527-55C7-408B-828A-6AE9743EF4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ED6E449E-100A-4BB2-8C96-16D8F8AAB86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6B47084-E215-44BA-AA9D-E1A77E2DC9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773EE3E0-B057-469B-B6D1-5D1C5C300C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03434AA-FE95-4200-A096-9699794843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DDC335A-5F6E-4BA4-BED1-2DDA72F97E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D1405A7F-6AC7-48F8-9C4F-89384D1F0B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9E48E903-5AEC-4425-9F91-30DD353E7F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1DC3B835-DDDA-408A-B5DA-0CF0962553D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A157B33B-B3C5-45A9-9B20-AD3CCB035B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5C51D2F1-FC2A-4868-96E9-25D01D4F2A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562C5282-DA2F-4798-835A-D07787C4CA5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180B3BAC-B39A-478A-A7C2-BDFFE951C1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EF18E361-E638-41F6-9E05-0E638B2BD27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9910A5E-342B-4017-8CD1-1F8C455C76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810B3644-9EE4-4A2E-963B-22957762EC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8C5E5A46-14C0-438E-895C-8D2CD1A581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1D6B4897-4973-497D-B5F0-4CD5E1E6AED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BF29D3BE-1541-4B10-BDEA-40A01FE110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22144734-3CAD-4576-BF7C-1EFD01470F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51243D60-146E-4549-9536-27455912B5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808D5A0E-B20A-40C9-814E-0C8FF71D29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4EA13CE8-CF01-4EA1-83A4-C280AD94B0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F50C144-260E-4AB3-8101-B056B4BF1A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E0C8EE54-F9E4-4058-BFCB-7324F5DB79B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79AB500-1B9D-4B44-9A12-ED98C86169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426DAB55-BA04-420E-BDDB-AD8E38F37BC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6E3810CC-DA0F-47C7-9122-1C469E2B8541}"/>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B2697AA2-956F-46B5-B6AD-E2366B0FFFF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7346AB6-B5B8-415C-BC07-32678CF1DBD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ADF77AC1-D7AD-4B2F-9B3F-F19D116D6F5F}"/>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BD8EEEAE-5105-41AF-9B51-50FB0EE1A32E}"/>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68" name="【公民館】&#10;有形固定資産減価償却率平均値テキスト">
          <a:extLst>
            <a:ext uri="{FF2B5EF4-FFF2-40B4-BE49-F238E27FC236}">
              <a16:creationId xmlns:a16="http://schemas.microsoft.com/office/drawing/2014/main" id="{17F56459-3497-4ECA-A140-20DD1869CE43}"/>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2C4B3D42-87CA-4E2A-B9ED-1A8C244698E8}"/>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C1EA73B7-54E9-45E7-8AF8-3DA42622D324}"/>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A7217A16-C887-4107-85EF-77688F95F2E8}"/>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8B323A21-0773-4982-A635-1B9F6FC36839}"/>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3" name="フローチャート: 判断 772">
          <a:extLst>
            <a:ext uri="{FF2B5EF4-FFF2-40B4-BE49-F238E27FC236}">
              <a16:creationId xmlns:a16="http://schemas.microsoft.com/office/drawing/2014/main" id="{AA9C2DCA-CAF9-4F82-9E3C-944B87F3EB3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13ADEF0-BA3C-4489-862F-3547046737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86FC62A-67BE-4AB4-9CF3-F6E049D6A6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B6B2C7E-CD75-46CE-AF7C-02E9266030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B3A3AB4-A49E-4F18-A6C2-B27371A53DF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2199A5D-6794-4196-B047-36125CA7E2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779" name="楕円 778">
          <a:extLst>
            <a:ext uri="{FF2B5EF4-FFF2-40B4-BE49-F238E27FC236}">
              <a16:creationId xmlns:a16="http://schemas.microsoft.com/office/drawing/2014/main" id="{CB7B656C-1A97-43C9-8E30-A598A2AD2E76}"/>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780" name="【公民館】&#10;有形固定資産減価償却率該当値テキスト">
          <a:extLst>
            <a:ext uri="{FF2B5EF4-FFF2-40B4-BE49-F238E27FC236}">
              <a16:creationId xmlns:a16="http://schemas.microsoft.com/office/drawing/2014/main" id="{CEF19A35-6151-4A44-81B3-E9DE29B35CBC}"/>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781" name="楕円 780">
          <a:extLst>
            <a:ext uri="{FF2B5EF4-FFF2-40B4-BE49-F238E27FC236}">
              <a16:creationId xmlns:a16="http://schemas.microsoft.com/office/drawing/2014/main" id="{C0404AEE-5484-4026-AF2C-46D0B6C70E43}"/>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87630</xdr:rowOff>
    </xdr:to>
    <xdr:cxnSp macro="">
      <xdr:nvCxnSpPr>
        <xdr:cNvPr id="782" name="直線コネクタ 781">
          <a:extLst>
            <a:ext uri="{FF2B5EF4-FFF2-40B4-BE49-F238E27FC236}">
              <a16:creationId xmlns:a16="http://schemas.microsoft.com/office/drawing/2014/main" id="{82E7317B-CA65-4EC8-B52D-3A17D5B53B19}"/>
            </a:ext>
          </a:extLst>
        </xdr:cNvPr>
        <xdr:cNvCxnSpPr/>
      </xdr:nvCxnSpPr>
      <xdr:spPr>
        <a:xfrm>
          <a:off x="15481300" y="182270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156029</xdr:rowOff>
    </xdr:from>
    <xdr:to>
      <xdr:col>76</xdr:col>
      <xdr:colOff>165100</xdr:colOff>
      <xdr:row>106</xdr:row>
      <xdr:rowOff>86179</xdr:rowOff>
    </xdr:to>
    <xdr:sp macro="" textlink="">
      <xdr:nvSpPr>
        <xdr:cNvPr id="783" name="楕円 782">
          <a:extLst>
            <a:ext uri="{FF2B5EF4-FFF2-40B4-BE49-F238E27FC236}">
              <a16:creationId xmlns:a16="http://schemas.microsoft.com/office/drawing/2014/main" id="{F7A9C247-B0BC-4447-BDDF-687A52E48EAB}"/>
            </a:ext>
          </a:extLst>
        </xdr:cNvPr>
        <xdr:cNvSpPr/>
      </xdr:nvSpPr>
      <xdr:spPr>
        <a:xfrm>
          <a:off x="1454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35379</xdr:rowOff>
    </xdr:from>
    <xdr:to>
      <xdr:col>81</xdr:col>
      <xdr:colOff>50800</xdr:colOff>
      <xdr:row>106</xdr:row>
      <xdr:rowOff>53339</xdr:rowOff>
    </xdr:to>
    <xdr:cxnSp macro="">
      <xdr:nvCxnSpPr>
        <xdr:cNvPr id="784" name="直線コネクタ 783">
          <a:extLst>
            <a:ext uri="{FF2B5EF4-FFF2-40B4-BE49-F238E27FC236}">
              <a16:creationId xmlns:a16="http://schemas.microsoft.com/office/drawing/2014/main" id="{003B2752-ADA0-45DB-BEC0-0E4923C2CCB0}"/>
            </a:ext>
          </a:extLst>
        </xdr:cNvPr>
        <xdr:cNvCxnSpPr/>
      </xdr:nvCxnSpPr>
      <xdr:spPr>
        <a:xfrm>
          <a:off x="14592300" y="1820907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85" name="楕円 784">
          <a:extLst>
            <a:ext uri="{FF2B5EF4-FFF2-40B4-BE49-F238E27FC236}">
              <a16:creationId xmlns:a16="http://schemas.microsoft.com/office/drawing/2014/main" id="{E1757B53-AE23-4060-8272-07B427657055}"/>
            </a:ext>
          </a:extLst>
        </xdr:cNvPr>
        <xdr:cNvSpPr/>
      </xdr:nvSpPr>
      <xdr:spPr>
        <a:xfrm>
          <a:off x="1365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106</xdr:row>
      <xdr:rowOff>35379</xdr:rowOff>
    </xdr:to>
    <xdr:cxnSp macro="">
      <xdr:nvCxnSpPr>
        <xdr:cNvPr id="786" name="直線コネクタ 785">
          <a:extLst>
            <a:ext uri="{FF2B5EF4-FFF2-40B4-BE49-F238E27FC236}">
              <a16:creationId xmlns:a16="http://schemas.microsoft.com/office/drawing/2014/main" id="{AAF504B3-C8D6-4DBE-AE68-2A4BAD3C23AB}"/>
            </a:ext>
          </a:extLst>
        </xdr:cNvPr>
        <xdr:cNvCxnSpPr/>
      </xdr:nvCxnSpPr>
      <xdr:spPr>
        <a:xfrm>
          <a:off x="13703300" y="1808498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33564</xdr:rowOff>
    </xdr:from>
    <xdr:to>
      <xdr:col>67</xdr:col>
      <xdr:colOff>101600</xdr:colOff>
      <xdr:row>105</xdr:row>
      <xdr:rowOff>135164</xdr:rowOff>
    </xdr:to>
    <xdr:sp macro="" textlink="">
      <xdr:nvSpPr>
        <xdr:cNvPr id="787" name="楕円 786">
          <a:extLst>
            <a:ext uri="{FF2B5EF4-FFF2-40B4-BE49-F238E27FC236}">
              <a16:creationId xmlns:a16="http://schemas.microsoft.com/office/drawing/2014/main" id="{376CED19-578E-4979-9946-A8BC47736621}"/>
            </a:ext>
          </a:extLst>
        </xdr:cNvPr>
        <xdr:cNvSpPr/>
      </xdr:nvSpPr>
      <xdr:spPr>
        <a:xfrm>
          <a:off x="1276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82731</xdr:rowOff>
    </xdr:from>
    <xdr:to>
      <xdr:col>71</xdr:col>
      <xdr:colOff>177800</xdr:colOff>
      <xdr:row>105</xdr:row>
      <xdr:rowOff>84364</xdr:rowOff>
    </xdr:to>
    <xdr:cxnSp macro="">
      <xdr:nvCxnSpPr>
        <xdr:cNvPr id="788" name="直線コネクタ 787">
          <a:extLst>
            <a:ext uri="{FF2B5EF4-FFF2-40B4-BE49-F238E27FC236}">
              <a16:creationId xmlns:a16="http://schemas.microsoft.com/office/drawing/2014/main" id="{5C4587E8-5498-4533-B2FE-74B55640B134}"/>
            </a:ext>
          </a:extLst>
        </xdr:cNvPr>
        <xdr:cNvCxnSpPr/>
      </xdr:nvCxnSpPr>
      <xdr:spPr>
        <a:xfrm flipV="1">
          <a:off x="12814300" y="180849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9" name="n_1aveValue【公民館】&#10;有形固定資産減価償却率">
          <a:extLst>
            <a:ext uri="{FF2B5EF4-FFF2-40B4-BE49-F238E27FC236}">
              <a16:creationId xmlns:a16="http://schemas.microsoft.com/office/drawing/2014/main" id="{364007C4-AF11-4CC4-B14A-68E6A34E0598}"/>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0" name="n_2aveValue【公民館】&#10;有形固定資産減価償却率">
          <a:extLst>
            <a:ext uri="{FF2B5EF4-FFF2-40B4-BE49-F238E27FC236}">
              <a16:creationId xmlns:a16="http://schemas.microsoft.com/office/drawing/2014/main" id="{5BB7427E-E32A-4293-A5E2-79617095981B}"/>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1" name="n_3aveValue【公民館】&#10;有形固定資産減価償却率">
          <a:extLst>
            <a:ext uri="{FF2B5EF4-FFF2-40B4-BE49-F238E27FC236}">
              <a16:creationId xmlns:a16="http://schemas.microsoft.com/office/drawing/2014/main" id="{27ACF2B1-8162-4363-AD4F-1C56CE521E34}"/>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2" name="n_4aveValue【公民館】&#10;有形固定資産減価償却率">
          <a:extLst>
            <a:ext uri="{FF2B5EF4-FFF2-40B4-BE49-F238E27FC236}">
              <a16:creationId xmlns:a16="http://schemas.microsoft.com/office/drawing/2014/main" id="{9AF43589-984C-4553-A83F-75FA57DF73F2}"/>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793" name="n_1mainValue【公民館】&#10;有形固定資産減価償却率">
          <a:extLst>
            <a:ext uri="{FF2B5EF4-FFF2-40B4-BE49-F238E27FC236}">
              <a16:creationId xmlns:a16="http://schemas.microsoft.com/office/drawing/2014/main" id="{8E24CDE3-76D3-4B69-9610-FC2E22D024CF}"/>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77306</xdr:rowOff>
    </xdr:from>
    <xdr:ext cx="405111" cy="259045"/>
    <xdr:sp macro="" textlink="">
      <xdr:nvSpPr>
        <xdr:cNvPr id="794" name="n_2mainValue【公民館】&#10;有形固定資産減価償却率">
          <a:extLst>
            <a:ext uri="{FF2B5EF4-FFF2-40B4-BE49-F238E27FC236}">
              <a16:creationId xmlns:a16="http://schemas.microsoft.com/office/drawing/2014/main" id="{8AC14107-0F1C-4F61-B00D-C88CE7C62355}"/>
            </a:ext>
          </a:extLst>
        </xdr:cNvPr>
        <xdr:cNvSpPr txBox="1"/>
      </xdr:nvSpPr>
      <xdr:spPr>
        <a:xfrm>
          <a:off x="14389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124658</xdr:rowOff>
    </xdr:from>
    <xdr:ext cx="405111" cy="259045"/>
    <xdr:sp macro="" textlink="">
      <xdr:nvSpPr>
        <xdr:cNvPr id="795" name="n_3mainValue【公民館】&#10;有形固定資産減価償却率">
          <a:extLst>
            <a:ext uri="{FF2B5EF4-FFF2-40B4-BE49-F238E27FC236}">
              <a16:creationId xmlns:a16="http://schemas.microsoft.com/office/drawing/2014/main" id="{43E52E2C-BC8E-486F-9C43-5236A2298B7A}"/>
            </a:ext>
          </a:extLst>
        </xdr:cNvPr>
        <xdr:cNvSpPr txBox="1"/>
      </xdr:nvSpPr>
      <xdr:spPr>
        <a:xfrm>
          <a:off x="13500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151691</xdr:rowOff>
    </xdr:from>
    <xdr:ext cx="405111" cy="259045"/>
    <xdr:sp macro="" textlink="">
      <xdr:nvSpPr>
        <xdr:cNvPr id="796" name="n_4mainValue【公民館】&#10;有形固定資産減価償却率">
          <a:extLst>
            <a:ext uri="{FF2B5EF4-FFF2-40B4-BE49-F238E27FC236}">
              <a16:creationId xmlns:a16="http://schemas.microsoft.com/office/drawing/2014/main" id="{B37B104E-3C04-48DA-A335-3B36C22C6A62}"/>
            </a:ext>
          </a:extLst>
        </xdr:cNvPr>
        <xdr:cNvSpPr txBox="1"/>
      </xdr:nvSpPr>
      <xdr:spPr>
        <a:xfrm>
          <a:off x="12611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9DD11E87-6E42-4161-92D6-66F13A9BAA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B98CDAD8-B345-4E2C-BC5A-CC45E5F98F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995446DA-4555-499E-A338-BEEFD85341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BEE08168-70FE-4DBC-86E2-B39737FF4D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D6B20A2A-8F28-4204-874F-79194A7CE3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F8441566-94C8-4C89-9B6C-34603FA270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C7DA86B2-E750-4369-B51D-EBB960ECC3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D84357F9-ECDD-4B73-A15B-7861DDF5CA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EA5DBAC-2CC2-417C-BFB7-0AF8CB7E6D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629940A-FABA-477D-92C5-AF8053A51B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761E45C0-4A35-48BB-B174-AFD0BACE4C1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FD34777A-E102-40B2-BF64-DD63951424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29A92F2A-E784-407C-9C3E-D0014416230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9709EA8A-05BF-49A0-8E99-880D6B8E7CB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932D9A20-4E7D-4A6A-B527-DC9C787961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2A5F3F4E-9192-4DF3-9203-70E0FC3E998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15885F8A-A876-4715-993B-9B974F0C82B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3C97A6C9-F254-483F-A3E8-9BF18F5E417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C6594853-D65C-4D8C-9D07-7856146D022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2B36EA39-34B9-4E2E-B74C-0230129DDEC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67FAA24D-239D-465F-BFAD-1A4C2B27C5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395026A-E9E5-46FB-B017-7DE67C2141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A9C03400-92C1-429D-81A5-070780FDF5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60E4F148-AC15-47C1-A5BE-AAA128B43B72}"/>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C69C8F93-1329-4119-B7D8-DC30515E13E2}"/>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3818B8B9-5CDD-4006-9100-D0417DC86C88}"/>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77703B4C-1596-4346-9F5C-873049C704C2}"/>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B4ACDB20-7223-4227-8864-9A183F401494}"/>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25" name="【公民館】&#10;一人当たり面積平均値テキスト">
          <a:extLst>
            <a:ext uri="{FF2B5EF4-FFF2-40B4-BE49-F238E27FC236}">
              <a16:creationId xmlns:a16="http://schemas.microsoft.com/office/drawing/2014/main" id="{53105033-87A0-4A53-9873-72458B1E92BA}"/>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59061F12-9EE2-4465-82BB-0B84A404F594}"/>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05E9160D-B0C6-41EC-8EDF-A1BAE10A3B69}"/>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1C91E59B-100F-44B4-B452-CFD9F3D43E1E}"/>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16662F8D-F7A2-4287-887A-38E25401BD4D}"/>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0" name="フローチャート: 判断 829">
          <a:extLst>
            <a:ext uri="{FF2B5EF4-FFF2-40B4-BE49-F238E27FC236}">
              <a16:creationId xmlns:a16="http://schemas.microsoft.com/office/drawing/2014/main" id="{87B70B1D-6E0D-4161-8C7D-BD34C2D55126}"/>
            </a:ext>
          </a:extLst>
        </xdr:cNvPr>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BD7455D-F91D-4992-8983-140E700F04D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6FEA5B9-D813-455C-8C78-05767EEAB9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E24A391-558D-42E4-B2D8-2D75BEE608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95308BC-10E6-434B-913D-CADC83D38B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EC02144-8BAB-4041-817D-5F3AAC078D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36" name="楕円 835">
          <a:extLst>
            <a:ext uri="{FF2B5EF4-FFF2-40B4-BE49-F238E27FC236}">
              <a16:creationId xmlns:a16="http://schemas.microsoft.com/office/drawing/2014/main" id="{F816A75F-C5D6-41C4-81B3-207DA75AF4D9}"/>
            </a:ext>
          </a:extLst>
        </xdr:cNvPr>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93997</xdr:rowOff>
    </xdr:from>
    <xdr:ext cx="469744" cy="259045"/>
    <xdr:sp macro="" textlink="">
      <xdr:nvSpPr>
        <xdr:cNvPr id="837" name="【公民館】&#10;一人当たり面積該当値テキスト">
          <a:extLst>
            <a:ext uri="{FF2B5EF4-FFF2-40B4-BE49-F238E27FC236}">
              <a16:creationId xmlns:a16="http://schemas.microsoft.com/office/drawing/2014/main" id="{FB722F24-2E47-436D-8F81-95DF7CDB2132}"/>
            </a:ext>
          </a:extLst>
        </xdr:cNvPr>
        <xdr:cNvSpPr txBox="1"/>
      </xdr:nvSpPr>
      <xdr:spPr>
        <a:xfrm>
          <a:off x="22199600"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80011</xdr:rowOff>
    </xdr:from>
    <xdr:to>
      <xdr:col>112</xdr:col>
      <xdr:colOff>38100</xdr:colOff>
      <xdr:row>107</xdr:row>
      <xdr:rowOff>10161</xdr:rowOff>
    </xdr:to>
    <xdr:sp macro="" textlink="">
      <xdr:nvSpPr>
        <xdr:cNvPr id="838" name="楕円 837">
          <a:extLst>
            <a:ext uri="{FF2B5EF4-FFF2-40B4-BE49-F238E27FC236}">
              <a16:creationId xmlns:a16="http://schemas.microsoft.com/office/drawing/2014/main" id="{7FA02621-E156-4E7D-840C-2FDC2123775D}"/>
            </a:ext>
          </a:extLst>
        </xdr:cNvPr>
        <xdr:cNvSpPr/>
      </xdr:nvSpPr>
      <xdr:spPr>
        <a:xfrm>
          <a:off x="212725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130811</xdr:rowOff>
    </xdr:to>
    <xdr:cxnSp macro="">
      <xdr:nvCxnSpPr>
        <xdr:cNvPr id="839" name="直線コネクタ 838">
          <a:extLst>
            <a:ext uri="{FF2B5EF4-FFF2-40B4-BE49-F238E27FC236}">
              <a16:creationId xmlns:a16="http://schemas.microsoft.com/office/drawing/2014/main" id="{45DC6734-E756-45F2-BA9E-729A62550FE7}"/>
            </a:ext>
          </a:extLst>
        </xdr:cNvPr>
        <xdr:cNvCxnSpPr/>
      </xdr:nvCxnSpPr>
      <xdr:spPr>
        <a:xfrm flipV="1">
          <a:off x="21323300" y="1829562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87630</xdr:rowOff>
    </xdr:from>
    <xdr:to>
      <xdr:col>107</xdr:col>
      <xdr:colOff>101600</xdr:colOff>
      <xdr:row>107</xdr:row>
      <xdr:rowOff>17780</xdr:rowOff>
    </xdr:to>
    <xdr:sp macro="" textlink="">
      <xdr:nvSpPr>
        <xdr:cNvPr id="840" name="楕円 839">
          <a:extLst>
            <a:ext uri="{FF2B5EF4-FFF2-40B4-BE49-F238E27FC236}">
              <a16:creationId xmlns:a16="http://schemas.microsoft.com/office/drawing/2014/main" id="{914EAFEA-2550-4223-89F6-9CBC18E760D0}"/>
            </a:ext>
          </a:extLst>
        </xdr:cNvPr>
        <xdr:cNvSpPr/>
      </xdr:nvSpPr>
      <xdr:spPr>
        <a:xfrm>
          <a:off x="20383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130811</xdr:rowOff>
    </xdr:from>
    <xdr:to>
      <xdr:col>111</xdr:col>
      <xdr:colOff>177800</xdr:colOff>
      <xdr:row>106</xdr:row>
      <xdr:rowOff>138430</xdr:rowOff>
    </xdr:to>
    <xdr:cxnSp macro="">
      <xdr:nvCxnSpPr>
        <xdr:cNvPr id="841" name="直線コネクタ 840">
          <a:extLst>
            <a:ext uri="{FF2B5EF4-FFF2-40B4-BE49-F238E27FC236}">
              <a16:creationId xmlns:a16="http://schemas.microsoft.com/office/drawing/2014/main" id="{ED94DD43-FB72-40BE-BC78-39BCE33DED23}"/>
            </a:ext>
          </a:extLst>
        </xdr:cNvPr>
        <xdr:cNvCxnSpPr/>
      </xdr:nvCxnSpPr>
      <xdr:spPr>
        <a:xfrm flipV="1">
          <a:off x="20434300" y="183045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842" name="楕円 841">
          <a:extLst>
            <a:ext uri="{FF2B5EF4-FFF2-40B4-BE49-F238E27FC236}">
              <a16:creationId xmlns:a16="http://schemas.microsoft.com/office/drawing/2014/main" id="{02A664E7-E092-460D-8431-A8E78ACFBBBE}"/>
            </a:ext>
          </a:extLst>
        </xdr:cNvPr>
        <xdr:cNvSpPr/>
      </xdr:nvSpPr>
      <xdr:spPr>
        <a:xfrm>
          <a:off x="19494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138430</xdr:rowOff>
    </xdr:from>
    <xdr:to>
      <xdr:col>107</xdr:col>
      <xdr:colOff>50800</xdr:colOff>
      <xdr:row>106</xdr:row>
      <xdr:rowOff>149861</xdr:rowOff>
    </xdr:to>
    <xdr:cxnSp macro="">
      <xdr:nvCxnSpPr>
        <xdr:cNvPr id="843" name="直線コネクタ 842">
          <a:extLst>
            <a:ext uri="{FF2B5EF4-FFF2-40B4-BE49-F238E27FC236}">
              <a16:creationId xmlns:a16="http://schemas.microsoft.com/office/drawing/2014/main" id="{7E7CFE48-EAFB-4B33-9506-CC8308A4A1FB}"/>
            </a:ext>
          </a:extLst>
        </xdr:cNvPr>
        <xdr:cNvCxnSpPr/>
      </xdr:nvCxnSpPr>
      <xdr:spPr>
        <a:xfrm flipV="1">
          <a:off x="19545300" y="18312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107950</xdr:rowOff>
    </xdr:from>
    <xdr:to>
      <xdr:col>98</xdr:col>
      <xdr:colOff>38100</xdr:colOff>
      <xdr:row>107</xdr:row>
      <xdr:rowOff>38100</xdr:rowOff>
    </xdr:to>
    <xdr:sp macro="" textlink="">
      <xdr:nvSpPr>
        <xdr:cNvPr id="844" name="楕円 843">
          <a:extLst>
            <a:ext uri="{FF2B5EF4-FFF2-40B4-BE49-F238E27FC236}">
              <a16:creationId xmlns:a16="http://schemas.microsoft.com/office/drawing/2014/main" id="{7526A2FB-0C79-40E1-9291-997D42CB2C55}"/>
            </a:ext>
          </a:extLst>
        </xdr:cNvPr>
        <xdr:cNvSpPr/>
      </xdr:nvSpPr>
      <xdr:spPr>
        <a:xfrm>
          <a:off x="18605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149861</xdr:rowOff>
    </xdr:from>
    <xdr:to>
      <xdr:col>102</xdr:col>
      <xdr:colOff>114300</xdr:colOff>
      <xdr:row>106</xdr:row>
      <xdr:rowOff>158750</xdr:rowOff>
    </xdr:to>
    <xdr:cxnSp macro="">
      <xdr:nvCxnSpPr>
        <xdr:cNvPr id="845" name="直線コネクタ 844">
          <a:extLst>
            <a:ext uri="{FF2B5EF4-FFF2-40B4-BE49-F238E27FC236}">
              <a16:creationId xmlns:a16="http://schemas.microsoft.com/office/drawing/2014/main" id="{2AD373CC-F34D-44C1-A317-7707F60BC3DF}"/>
            </a:ext>
          </a:extLst>
        </xdr:cNvPr>
        <xdr:cNvCxnSpPr/>
      </xdr:nvCxnSpPr>
      <xdr:spPr>
        <a:xfrm flipV="1">
          <a:off x="18656300" y="183235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46" name="n_1aveValue【公民館】&#10;一人当たり面積">
          <a:extLst>
            <a:ext uri="{FF2B5EF4-FFF2-40B4-BE49-F238E27FC236}">
              <a16:creationId xmlns:a16="http://schemas.microsoft.com/office/drawing/2014/main" id="{E5E3D662-DC86-4F6C-91F6-E08B83561FE4}"/>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7" name="n_2aveValue【公民館】&#10;一人当たり面積">
          <a:extLst>
            <a:ext uri="{FF2B5EF4-FFF2-40B4-BE49-F238E27FC236}">
              <a16:creationId xmlns:a16="http://schemas.microsoft.com/office/drawing/2014/main" id="{DAA76FEA-D19F-4B12-BCC0-91888D9815DC}"/>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48" name="n_3aveValue【公民館】&#10;一人当たり面積">
          <a:extLst>
            <a:ext uri="{FF2B5EF4-FFF2-40B4-BE49-F238E27FC236}">
              <a16:creationId xmlns:a16="http://schemas.microsoft.com/office/drawing/2014/main" id="{C977C40A-6FF4-42C1-9AC3-5E46363207E6}"/>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104157</xdr:rowOff>
    </xdr:from>
    <xdr:ext cx="469744" cy="259045"/>
    <xdr:sp macro="" textlink="">
      <xdr:nvSpPr>
        <xdr:cNvPr id="849" name="n_4aveValue【公民館】&#10;一人当たり面積">
          <a:extLst>
            <a:ext uri="{FF2B5EF4-FFF2-40B4-BE49-F238E27FC236}">
              <a16:creationId xmlns:a16="http://schemas.microsoft.com/office/drawing/2014/main" id="{128B640F-3258-469B-815F-E1035969EB35}"/>
            </a:ext>
          </a:extLst>
        </xdr:cNvPr>
        <xdr:cNvSpPr txBox="1"/>
      </xdr:nvSpPr>
      <xdr:spPr>
        <a:xfrm>
          <a:off x="18421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26688</xdr:rowOff>
    </xdr:from>
    <xdr:ext cx="469744" cy="259045"/>
    <xdr:sp macro="" textlink="">
      <xdr:nvSpPr>
        <xdr:cNvPr id="850" name="n_1mainValue【公民館】&#10;一人当たり面積">
          <a:extLst>
            <a:ext uri="{FF2B5EF4-FFF2-40B4-BE49-F238E27FC236}">
              <a16:creationId xmlns:a16="http://schemas.microsoft.com/office/drawing/2014/main" id="{92493D07-AD9C-4615-8216-1C0D5D13B16A}"/>
            </a:ext>
          </a:extLst>
        </xdr:cNvPr>
        <xdr:cNvSpPr txBox="1"/>
      </xdr:nvSpPr>
      <xdr:spPr>
        <a:xfrm>
          <a:off x="210757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34307</xdr:rowOff>
    </xdr:from>
    <xdr:ext cx="469744" cy="259045"/>
    <xdr:sp macro="" textlink="">
      <xdr:nvSpPr>
        <xdr:cNvPr id="851" name="n_2mainValue【公民館】&#10;一人当たり面積">
          <a:extLst>
            <a:ext uri="{FF2B5EF4-FFF2-40B4-BE49-F238E27FC236}">
              <a16:creationId xmlns:a16="http://schemas.microsoft.com/office/drawing/2014/main" id="{62AB9F7C-64D3-432A-92B0-B66F13B3540B}"/>
            </a:ext>
          </a:extLst>
        </xdr:cNvPr>
        <xdr:cNvSpPr txBox="1"/>
      </xdr:nvSpPr>
      <xdr:spPr>
        <a:xfrm>
          <a:off x="201994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852" name="n_3mainValue【公民館】&#10;一人当たり面積">
          <a:extLst>
            <a:ext uri="{FF2B5EF4-FFF2-40B4-BE49-F238E27FC236}">
              <a16:creationId xmlns:a16="http://schemas.microsoft.com/office/drawing/2014/main" id="{3C809FDC-FF25-448B-935E-995A9FDCDFE3}"/>
            </a:ext>
          </a:extLst>
        </xdr:cNvPr>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54627</xdr:rowOff>
    </xdr:from>
    <xdr:ext cx="469744" cy="259045"/>
    <xdr:sp macro="" textlink="">
      <xdr:nvSpPr>
        <xdr:cNvPr id="853" name="n_4mainValue【公民館】&#10;一人当たり面積">
          <a:extLst>
            <a:ext uri="{FF2B5EF4-FFF2-40B4-BE49-F238E27FC236}">
              <a16:creationId xmlns:a16="http://schemas.microsoft.com/office/drawing/2014/main" id="{E7E8EBF9-368A-4680-B029-31CC800C5EF9}"/>
            </a:ext>
          </a:extLst>
        </xdr:cNvPr>
        <xdr:cNvSpPr txBox="1"/>
      </xdr:nvSpPr>
      <xdr:spPr>
        <a:xfrm>
          <a:off x="184214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53A8A38-1FD3-4F3D-8CB0-9201A235C4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D4992824-F01F-4623-9670-C2468017E5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766AD8EF-C220-420E-8B28-8BFA71AD46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施設を所有しているが、運営している施設は</a:t>
          </a:r>
          <a:r>
            <a:rPr kumimoji="1" lang="ja-JP" altLang="en-US" sz="1100">
              <a:solidFill>
                <a:schemeClr val="dk1"/>
              </a:solidFill>
              <a:effectLst/>
              <a:latin typeface="+mn-lt"/>
              <a:ea typeface="+mn-ea"/>
              <a:cs typeface="+mn-cs"/>
            </a:rPr>
            <a:t>幼稚園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施設しかなく、</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は廃園となっている。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施設を所有しており、継続的な収支の分析が必要になる</a:t>
          </a:r>
          <a:r>
            <a:rPr kumimoji="1" lang="ja-JP" altLang="en-US" sz="1100">
              <a:solidFill>
                <a:schemeClr val="dk1"/>
              </a:solidFill>
              <a:effectLst/>
              <a:latin typeface="+mn-lt"/>
              <a:ea typeface="+mn-ea"/>
              <a:cs typeface="+mn-cs"/>
            </a:rPr>
            <a:t>が、複合化や多機能化も図っていく必要がある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施設を所有しており、長寿命化に向けた修繕等を実施している。また、政策空家住宅については除却を実施している。</a:t>
          </a:r>
          <a:endParaRPr lang="ja-JP" altLang="ja-JP" sz="1400">
            <a:effectLst/>
          </a:endParaRPr>
        </a:p>
        <a:p>
          <a:r>
            <a:rPr kumimoji="1" lang="ja-JP" altLang="ja-JP" sz="1100">
              <a:solidFill>
                <a:schemeClr val="dk1"/>
              </a:solidFill>
              <a:effectLst/>
              <a:latin typeface="+mn-lt"/>
              <a:ea typeface="+mn-ea"/>
              <a:cs typeface="+mn-cs"/>
            </a:rPr>
            <a:t>これら有形固定資産について紀北町公共施設等総合管理計画に基づき、</a:t>
          </a:r>
          <a:r>
            <a:rPr kumimoji="1" lang="ja-JP" altLang="en-US" sz="1100">
              <a:solidFill>
                <a:schemeClr val="dk1"/>
              </a:solidFill>
              <a:effectLst/>
              <a:latin typeface="+mn-lt"/>
              <a:ea typeface="+mn-ea"/>
              <a:cs typeface="+mn-cs"/>
            </a:rPr>
            <a:t>一部</a:t>
          </a:r>
          <a:r>
            <a:rPr kumimoji="1" lang="ja-JP" altLang="ja-JP" sz="1100">
              <a:solidFill>
                <a:schemeClr val="dk1"/>
              </a:solidFill>
              <a:effectLst/>
              <a:latin typeface="+mn-lt"/>
              <a:ea typeface="+mn-ea"/>
              <a:cs typeface="+mn-cs"/>
            </a:rPr>
            <a:t>施設は長寿命化を</a:t>
          </a:r>
          <a:r>
            <a:rPr kumimoji="1" lang="ja-JP" altLang="en-US" sz="1100">
              <a:solidFill>
                <a:schemeClr val="dk1"/>
              </a:solidFill>
              <a:effectLst/>
              <a:latin typeface="+mn-lt"/>
              <a:ea typeface="+mn-ea"/>
              <a:cs typeface="+mn-cs"/>
            </a:rPr>
            <a:t>図るとともに</a:t>
          </a:r>
          <a:r>
            <a:rPr kumimoji="1" lang="ja-JP" altLang="ja-JP" sz="1100">
              <a:solidFill>
                <a:schemeClr val="dk1"/>
              </a:solidFill>
              <a:effectLst/>
              <a:latin typeface="+mn-lt"/>
              <a:ea typeface="+mn-ea"/>
              <a:cs typeface="+mn-cs"/>
            </a:rPr>
            <a:t>、利用していない施設は</a:t>
          </a:r>
          <a:r>
            <a:rPr kumimoji="1" lang="ja-JP" altLang="en-US" sz="1100">
              <a:solidFill>
                <a:schemeClr val="dk1"/>
              </a:solidFill>
              <a:effectLst/>
              <a:latin typeface="+mn-lt"/>
              <a:ea typeface="+mn-ea"/>
              <a:cs typeface="+mn-cs"/>
            </a:rPr>
            <a:t>複合化・多</a:t>
          </a:r>
          <a:r>
            <a:rPr kumimoji="1" lang="ja-JP" altLang="ja-JP" sz="1100">
              <a:solidFill>
                <a:schemeClr val="dk1"/>
              </a:solidFill>
              <a:effectLst/>
              <a:latin typeface="+mn-lt"/>
              <a:ea typeface="+mn-ea"/>
              <a:cs typeface="+mn-cs"/>
            </a:rPr>
            <a:t>機能</a:t>
          </a:r>
          <a:r>
            <a:rPr kumimoji="1" lang="ja-JP" altLang="en-US" sz="1100">
              <a:solidFill>
                <a:schemeClr val="dk1"/>
              </a:solidFill>
              <a:effectLst/>
              <a:latin typeface="+mn-lt"/>
              <a:ea typeface="+mn-ea"/>
              <a:cs typeface="+mn-cs"/>
            </a:rPr>
            <a:t>化</a:t>
          </a:r>
          <a:r>
            <a:rPr kumimoji="1" lang="ja-JP" altLang="ja-JP" sz="1100">
              <a:solidFill>
                <a:schemeClr val="dk1"/>
              </a:solidFill>
              <a:effectLst/>
              <a:latin typeface="+mn-lt"/>
              <a:ea typeface="+mn-ea"/>
              <a:cs typeface="+mn-cs"/>
            </a:rPr>
            <a:t>や除却なども考慮する必要がある。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施設数は令和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年度末時点）</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99EF2A-4F89-4B03-A431-D3EEE533C3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00FE90-689D-40DA-B2CD-03D063EB76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6D83F3-BADC-49C2-9E1F-BC2A774B487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B06FE6-5653-4EA2-B928-CF63E59E69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DD4F63-0C57-46A8-8488-9BE846317B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E5DD5A-0565-45B5-B716-D3951ACF36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912188-8F45-4A8D-8D6A-EA2FA19F14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9EBCF7-9020-46C8-AD63-C0F04B402C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9CF87F-AD07-4EDD-A93D-4AF1FBB9A2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B1C29D-F827-4EF0-8F21-C99F93AE36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446888-9B55-48A8-980D-771994B31E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E7BEE0-C063-4AB7-8CC5-2C5C037D30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DBEFCF-0C71-4310-9C0D-D98FF913D8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1178C8-6933-44BD-96E3-840AF3A8E4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299D6A-D6B6-434C-85C1-707D6F9527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36E1EA4-ED3C-44EA-BAC1-B74D11876B9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46F9A5-52D7-44B3-BB1C-334884F922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43872E-7490-4BED-B7DD-3EF4309669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017D4B-64EC-4971-B63B-0E1541B563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1C948F-FF2B-4CCA-BED4-389E17AAEC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7EB151-BD9E-4B5F-B8A5-77590B4DCA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DA0500-5773-4EA7-A66B-DF5BCB4BB3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AAE436-F32D-4333-A6C6-8A2FC9B2C2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709C77-CEBF-465C-AC8B-48CE4AFFD9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CFF8B0-E9AF-4651-9B87-B2BA0C598E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01FCB1-CFC7-48F7-A833-7354D0F614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D0F716-501A-40AC-9263-8A02A25A9E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1008DE-BF84-470F-A5BB-9021276FB8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AEC462-340F-49D3-A97B-15E18C473B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EE9D71-2835-45F9-B4AF-696788A8CA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03DF5B-24B5-4C5D-B5EA-CEC693F15A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3D25A6-C641-49AC-9988-1D258B9F2F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58B0BD-1A3A-4BD3-9294-8A0EDF0BFD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9333D4-7AD0-4527-BA62-1BAE1DD1B1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B0DD7F-3FF4-4EF1-B836-416C993378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EBB8CD-80CE-4508-9117-9C2049F773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5E4707-4BF0-431A-A7A3-6F98F7FC7B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A6C6F1-301F-4ED7-AA3E-42BB1DADB7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226157-3538-4709-8436-186FFDBF611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D2613DF-81BD-4563-BF17-1FD48F5782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68E43E6-D04D-4DB9-9E34-8458C58CD7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2BCE770-D30D-49FE-8241-122EEB0012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F998AC7-0D31-476E-9881-09B5713E56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51DFAE5-9BEC-4489-BA1F-6227B49EE5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582B911-E640-47B8-B2FB-D7973C223F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66D947C-F252-40B1-8339-6579F8A7CC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8A0085D-3880-4031-B6A5-A5AC76653F0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869C765-EE1B-4373-8882-9E9624769A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8131698-552D-4B52-8DE0-68EC0F2B51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621FF3D-36DC-4A3D-8D89-4A1D7ED719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68116A8-3A25-4790-B1AE-91859EE7E5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B6A7923-A798-4B2F-A2B1-5B50306925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AFEFAAF-4716-4789-89AD-474874E138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A7D02A0-042F-464F-A694-C037A692CD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EA4F2AA-04E1-424B-BC55-4EA50BB386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261A0B9-0CAE-49C4-A059-0DBF5077F8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98F3D71-219E-4909-9A5F-7CCE7ED863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42502CA-6CD2-4010-94E4-719DF87810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C3F7EE3-2EC7-4D56-ADC7-4ED43808BBC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9444B38-5D5D-42FE-BB44-FC03F90799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CD8C1B0-BBCF-4C60-A204-CE0E2FFE525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0E9736C-70C1-490C-8B87-53BDEEDFE42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50CD3D5-1121-42A0-A018-7BAC3089102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81AF98E-CDA6-4C55-A770-516E0B5286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EDF47C1-6B1D-4D1D-8B20-684F5BADB21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36897C3-A2E2-4322-BF86-CA7BB4FB1A8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5ADA0E-6C24-44EE-A8F8-9BC23003256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26FA43E-66C2-494F-B032-B93B8631DA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287B70A-77CA-41AF-A17E-22FD2D327D6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481F3BE-A60A-4C3A-8175-5DB93C3FC4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314DB80-E41A-4E66-A897-6C8AB9D2EA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E05B905-B136-4964-9FCA-525DD77E0E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105C10D-76B3-41B3-BD2A-F0DDDD5E287D}"/>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BFF62B3-6AF3-4B35-A44B-7BF2F068593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D3EB585-5695-4C81-B0B0-B9DF004893A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7943073-684F-4382-8805-FE6DD93F8832}"/>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920E4C74-B035-4178-8449-C09FE152A059}"/>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9B3E327-58CE-4E9C-806E-E7330073AE73}"/>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1CF98D4D-972B-4F5C-AD37-D0AB288E831C}"/>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2C685793-0D48-4799-B2E5-1404C1983FB2}"/>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3AF69F39-0544-4FF2-BC3D-5C57665883B7}"/>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2436E344-F2CF-4EBA-8CCC-021BE3AFCC2C}"/>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84" name="フローチャート: 判断 83">
          <a:extLst>
            <a:ext uri="{FF2B5EF4-FFF2-40B4-BE49-F238E27FC236}">
              <a16:creationId xmlns:a16="http://schemas.microsoft.com/office/drawing/2014/main" id="{91866AC8-00EC-42E0-9CE9-0619119A85D9}"/>
            </a:ext>
          </a:extLst>
        </xdr:cNvPr>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7AE7C96-8D55-493B-9F79-E11A833286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1C39A29-EE49-4B34-926F-F694E1E0F0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3AA6768-6E73-4A0F-8F5F-5E41BB9649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7676FCC-2E37-4E88-B01F-99FB0AEA99D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5C38C4D-468F-4F44-9270-A46A7738F0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90" name="楕円 89">
          <a:extLst>
            <a:ext uri="{FF2B5EF4-FFF2-40B4-BE49-F238E27FC236}">
              <a16:creationId xmlns:a16="http://schemas.microsoft.com/office/drawing/2014/main" id="{253ADEB2-A9E6-4BA9-9C2A-DD07D866C20B}"/>
            </a:ext>
          </a:extLst>
        </xdr:cNvPr>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6DAF238-34ED-4AE6-A7CB-B36E8517D570}"/>
            </a:ext>
          </a:extLst>
        </xdr:cNvPr>
        <xdr:cNvSpPr txBox="1"/>
      </xdr:nvSpPr>
      <xdr:spPr>
        <a:xfrm>
          <a:off x="46736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35741</xdr:rowOff>
    </xdr:from>
    <xdr:to>
      <xdr:col>20</xdr:col>
      <xdr:colOff>38100</xdr:colOff>
      <xdr:row>64</xdr:row>
      <xdr:rowOff>137341</xdr:rowOff>
    </xdr:to>
    <xdr:sp macro="" textlink="">
      <xdr:nvSpPr>
        <xdr:cNvPr id="92" name="楕円 91">
          <a:extLst>
            <a:ext uri="{FF2B5EF4-FFF2-40B4-BE49-F238E27FC236}">
              <a16:creationId xmlns:a16="http://schemas.microsoft.com/office/drawing/2014/main" id="{C9D2D289-6A25-448C-8E28-274F20A53BD5}"/>
            </a:ext>
          </a:extLst>
        </xdr:cNvPr>
        <xdr:cNvSpPr/>
      </xdr:nvSpPr>
      <xdr:spPr>
        <a:xfrm>
          <a:off x="3746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64</xdr:row>
      <xdr:rowOff>86541</xdr:rowOff>
    </xdr:to>
    <xdr:cxnSp macro="">
      <xdr:nvCxnSpPr>
        <xdr:cNvPr id="93" name="直線コネクタ 92">
          <a:extLst>
            <a:ext uri="{FF2B5EF4-FFF2-40B4-BE49-F238E27FC236}">
              <a16:creationId xmlns:a16="http://schemas.microsoft.com/office/drawing/2014/main" id="{CE15EF8A-0ABA-4227-9A39-75570A4860E7}"/>
            </a:ext>
          </a:extLst>
        </xdr:cNvPr>
        <xdr:cNvCxnSpPr/>
      </xdr:nvCxnSpPr>
      <xdr:spPr>
        <a:xfrm flipV="1">
          <a:off x="3797300" y="10824210"/>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171269</xdr:rowOff>
    </xdr:from>
    <xdr:to>
      <xdr:col>15</xdr:col>
      <xdr:colOff>101600</xdr:colOff>
      <xdr:row>64</xdr:row>
      <xdr:rowOff>101419</xdr:rowOff>
    </xdr:to>
    <xdr:sp macro="" textlink="">
      <xdr:nvSpPr>
        <xdr:cNvPr id="94" name="楕円 93">
          <a:extLst>
            <a:ext uri="{FF2B5EF4-FFF2-40B4-BE49-F238E27FC236}">
              <a16:creationId xmlns:a16="http://schemas.microsoft.com/office/drawing/2014/main" id="{2A8F7E34-2B08-4723-949F-AB810D8D4395}"/>
            </a:ext>
          </a:extLst>
        </xdr:cNvPr>
        <xdr:cNvSpPr/>
      </xdr:nvSpPr>
      <xdr:spPr>
        <a:xfrm>
          <a:off x="2857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50619</xdr:rowOff>
    </xdr:from>
    <xdr:to>
      <xdr:col>19</xdr:col>
      <xdr:colOff>177800</xdr:colOff>
      <xdr:row>64</xdr:row>
      <xdr:rowOff>86541</xdr:rowOff>
    </xdr:to>
    <xdr:cxnSp macro="">
      <xdr:nvCxnSpPr>
        <xdr:cNvPr id="95" name="直線コネクタ 94">
          <a:extLst>
            <a:ext uri="{FF2B5EF4-FFF2-40B4-BE49-F238E27FC236}">
              <a16:creationId xmlns:a16="http://schemas.microsoft.com/office/drawing/2014/main" id="{9E052CC4-C9C6-4460-A508-7E7170E2299B}"/>
            </a:ext>
          </a:extLst>
        </xdr:cNvPr>
        <xdr:cNvCxnSpPr/>
      </xdr:nvCxnSpPr>
      <xdr:spPr>
        <a:xfrm>
          <a:off x="2908300" y="110234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171269</xdr:rowOff>
    </xdr:from>
    <xdr:to>
      <xdr:col>10</xdr:col>
      <xdr:colOff>165100</xdr:colOff>
      <xdr:row>63</xdr:row>
      <xdr:rowOff>101419</xdr:rowOff>
    </xdr:to>
    <xdr:sp macro="" textlink="">
      <xdr:nvSpPr>
        <xdr:cNvPr id="96" name="楕円 95">
          <a:extLst>
            <a:ext uri="{FF2B5EF4-FFF2-40B4-BE49-F238E27FC236}">
              <a16:creationId xmlns:a16="http://schemas.microsoft.com/office/drawing/2014/main" id="{1FD248A0-60F4-4E7A-A250-E45A16D8F580}"/>
            </a:ext>
          </a:extLst>
        </xdr:cNvPr>
        <xdr:cNvSpPr/>
      </xdr:nvSpPr>
      <xdr:spPr>
        <a:xfrm>
          <a:off x="196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50619</xdr:rowOff>
    </xdr:from>
    <xdr:to>
      <xdr:col>15</xdr:col>
      <xdr:colOff>50800</xdr:colOff>
      <xdr:row>64</xdr:row>
      <xdr:rowOff>50619</xdr:rowOff>
    </xdr:to>
    <xdr:cxnSp macro="">
      <xdr:nvCxnSpPr>
        <xdr:cNvPr id="97" name="直線コネクタ 96">
          <a:extLst>
            <a:ext uri="{FF2B5EF4-FFF2-40B4-BE49-F238E27FC236}">
              <a16:creationId xmlns:a16="http://schemas.microsoft.com/office/drawing/2014/main" id="{32D5C82F-3F92-4C4B-BCAE-993BFBC1F3B4}"/>
            </a:ext>
          </a:extLst>
        </xdr:cNvPr>
        <xdr:cNvCxnSpPr/>
      </xdr:nvCxnSpPr>
      <xdr:spPr>
        <a:xfrm>
          <a:off x="2019300" y="1085196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171269</xdr:rowOff>
    </xdr:from>
    <xdr:to>
      <xdr:col>6</xdr:col>
      <xdr:colOff>38100</xdr:colOff>
      <xdr:row>63</xdr:row>
      <xdr:rowOff>101419</xdr:rowOff>
    </xdr:to>
    <xdr:sp macro="" textlink="">
      <xdr:nvSpPr>
        <xdr:cNvPr id="98" name="楕円 97">
          <a:extLst>
            <a:ext uri="{FF2B5EF4-FFF2-40B4-BE49-F238E27FC236}">
              <a16:creationId xmlns:a16="http://schemas.microsoft.com/office/drawing/2014/main" id="{AAC371FF-DE3D-470E-B610-0FD44EDC7C36}"/>
            </a:ext>
          </a:extLst>
        </xdr:cNvPr>
        <xdr:cNvSpPr/>
      </xdr:nvSpPr>
      <xdr:spPr>
        <a:xfrm>
          <a:off x="1079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50619</xdr:rowOff>
    </xdr:from>
    <xdr:to>
      <xdr:col>10</xdr:col>
      <xdr:colOff>114300</xdr:colOff>
      <xdr:row>63</xdr:row>
      <xdr:rowOff>50619</xdr:rowOff>
    </xdr:to>
    <xdr:cxnSp macro="">
      <xdr:nvCxnSpPr>
        <xdr:cNvPr id="99" name="直線コネクタ 98">
          <a:extLst>
            <a:ext uri="{FF2B5EF4-FFF2-40B4-BE49-F238E27FC236}">
              <a16:creationId xmlns:a16="http://schemas.microsoft.com/office/drawing/2014/main" id="{A3BE18AC-82B2-4656-BCE8-FC1F9211C348}"/>
            </a:ext>
          </a:extLst>
        </xdr:cNvPr>
        <xdr:cNvCxnSpPr/>
      </xdr:nvCxnSpPr>
      <xdr:spPr>
        <a:xfrm>
          <a:off x="1130300" y="1085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2ADCFA58-5C7F-44CB-BE1D-99275688578E}"/>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2721DA36-F97C-4DF1-B692-5C1A5E4C14AA}"/>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F9F3D839-34FE-426F-93E6-FFA963B35735}"/>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103" name="n_4aveValue【体育館・プール】&#10;有形固定資産減価償却率">
          <a:extLst>
            <a:ext uri="{FF2B5EF4-FFF2-40B4-BE49-F238E27FC236}">
              <a16:creationId xmlns:a16="http://schemas.microsoft.com/office/drawing/2014/main" id="{86B2008E-E307-489A-AEC1-5769A66A57D1}"/>
            </a:ext>
          </a:extLst>
        </xdr:cNvPr>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128468</xdr:rowOff>
    </xdr:from>
    <xdr:ext cx="405111" cy="259045"/>
    <xdr:sp macro="" textlink="">
      <xdr:nvSpPr>
        <xdr:cNvPr id="104" name="n_1mainValue【体育館・プール】&#10;有形固定資産減価償却率">
          <a:extLst>
            <a:ext uri="{FF2B5EF4-FFF2-40B4-BE49-F238E27FC236}">
              <a16:creationId xmlns:a16="http://schemas.microsoft.com/office/drawing/2014/main" id="{CF64E9AC-D778-486C-8FF1-EC252CF7C17F}"/>
            </a:ext>
          </a:extLst>
        </xdr:cNvPr>
        <xdr:cNvSpPr txBox="1"/>
      </xdr:nvSpPr>
      <xdr:spPr>
        <a:xfrm>
          <a:off x="35820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E245107F-0F42-478C-BAC0-F910C58EE63F}"/>
            </a:ext>
          </a:extLst>
        </xdr:cNvPr>
        <xdr:cNvSpPr txBox="1"/>
      </xdr:nvSpPr>
      <xdr:spPr>
        <a:xfrm>
          <a:off x="2705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92546</xdr:rowOff>
    </xdr:from>
    <xdr:ext cx="405111" cy="259045"/>
    <xdr:sp macro="" textlink="">
      <xdr:nvSpPr>
        <xdr:cNvPr id="106" name="n_3mainValue【体育館・プール】&#10;有形固定資産減価償却率">
          <a:extLst>
            <a:ext uri="{FF2B5EF4-FFF2-40B4-BE49-F238E27FC236}">
              <a16:creationId xmlns:a16="http://schemas.microsoft.com/office/drawing/2014/main" id="{59B070ED-FC3A-4CC0-88C3-C2CBF4404F44}"/>
            </a:ext>
          </a:extLst>
        </xdr:cNvPr>
        <xdr:cNvSpPr txBox="1"/>
      </xdr:nvSpPr>
      <xdr:spPr>
        <a:xfrm>
          <a:off x="1816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92546</xdr:rowOff>
    </xdr:from>
    <xdr:ext cx="405111" cy="259045"/>
    <xdr:sp macro="" textlink="">
      <xdr:nvSpPr>
        <xdr:cNvPr id="107" name="n_4mainValue【体育館・プール】&#10;有形固定資産減価償却率">
          <a:extLst>
            <a:ext uri="{FF2B5EF4-FFF2-40B4-BE49-F238E27FC236}">
              <a16:creationId xmlns:a16="http://schemas.microsoft.com/office/drawing/2014/main" id="{5695DFC9-086E-477A-B9BB-1FF7314537AD}"/>
            </a:ext>
          </a:extLst>
        </xdr:cNvPr>
        <xdr:cNvSpPr txBox="1"/>
      </xdr:nvSpPr>
      <xdr:spPr>
        <a:xfrm>
          <a:off x="927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6EF3A59D-DE91-419C-A544-21D348BA9F8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7569E2D-1F59-4746-B9E0-FE1D720CAA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28D21D0-BE0C-4B2C-A55A-BEEEDB2151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613E1D6-C2F5-4E63-BC20-7856F8573D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D4A3D35-4552-461E-881E-B3A9FE3934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182DE5E-B94D-42DE-A8DB-C1B03889F2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09777B7-8A60-4FAB-94D9-2CAD8BEC71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CF24B49-F13C-491A-8EA0-413A82DD50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985F43E-71AC-46FE-8C8F-7E0C5135B4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2933787-A577-4328-8078-E168598C8D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4D9048F-F389-40C8-A438-7A5C32CC9EB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429DAB04-42EE-468C-9674-8ECD1A20CB8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73D23B4-A75D-4693-B6F1-427A2FEFB3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7FB0FBB-6A69-4A87-9A25-CD20ACA32A5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9CC25B6-338A-47E3-97A4-AB956AAFF1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6ABCBE4-8F72-4BF8-9F8B-CB499FB7A38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6556372E-1C2D-498F-B7E4-BA7C676073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4A8C511-E0D9-438D-8053-75E4C34BE34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260191A0-A98F-46FA-B401-A12286226E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C888124-56E4-4EBF-87CA-C13F9F8A315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E67E769-237C-4980-98D7-83AF509C44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3829223-1167-4F4E-93E0-F9C608D54E7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65EAD58-8E34-4E11-82D4-4717AAC53E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C7F0909C-5A3F-4BA5-B489-6F51DA3BDDC4}"/>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E0EEDDC6-AB88-49F7-A0B8-46065977A645}"/>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6B758F7C-4C08-4C64-9DF4-B438FEFC8036}"/>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4AE23CCD-17DC-4C07-853F-B8B9AC541235}"/>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1937E062-CF1E-4252-9351-D8591C00A1C2}"/>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BA86A202-BA06-434E-8E23-4EE2C850F53E}"/>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53C1E0FE-DBF6-44B6-BA5A-EDA70165CDF4}"/>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96FE42F1-D412-4829-9F2D-4B56D1871695}"/>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C8DD9A4B-D15E-4A7F-AE7C-E1A0CC59FE12}"/>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076065F2-9CDE-4F42-B889-4176EC0F7F1E}"/>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141" name="フローチャート: 判断 140">
          <a:extLst>
            <a:ext uri="{FF2B5EF4-FFF2-40B4-BE49-F238E27FC236}">
              <a16:creationId xmlns:a16="http://schemas.microsoft.com/office/drawing/2014/main" id="{EF671119-0BAA-48B3-9961-33D70EF189F1}"/>
            </a:ext>
          </a:extLst>
        </xdr:cNvPr>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B2D888A-BB38-4E03-B17A-54103FA0D19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FB5AFAC-30BD-480E-8742-BF14A1E032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DFDBD09-CF19-4CA0-ADAB-F003EA4D57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C0A2F67-7323-497F-B4E7-863B650468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525301D-3E81-4D1D-9E93-65DD3BE6D9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39370</xdr:rowOff>
    </xdr:from>
    <xdr:to>
      <xdr:col>55</xdr:col>
      <xdr:colOff>50800</xdr:colOff>
      <xdr:row>62</xdr:row>
      <xdr:rowOff>140970</xdr:rowOff>
    </xdr:to>
    <xdr:sp macro="" textlink="">
      <xdr:nvSpPr>
        <xdr:cNvPr id="147" name="楕円 146">
          <a:extLst>
            <a:ext uri="{FF2B5EF4-FFF2-40B4-BE49-F238E27FC236}">
              <a16:creationId xmlns:a16="http://schemas.microsoft.com/office/drawing/2014/main" id="{42B4C78E-FC74-454B-A839-A63F139C9CA7}"/>
            </a:ext>
          </a:extLst>
        </xdr:cNvPr>
        <xdr:cNvSpPr/>
      </xdr:nvSpPr>
      <xdr:spPr>
        <a:xfrm>
          <a:off x="10426700" y="1066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17797</xdr:rowOff>
    </xdr:from>
    <xdr:ext cx="469744" cy="259045"/>
    <xdr:sp macro="" textlink="">
      <xdr:nvSpPr>
        <xdr:cNvPr id="148" name="【体育館・プール】&#10;一人当たり面積該当値テキスト">
          <a:extLst>
            <a:ext uri="{FF2B5EF4-FFF2-40B4-BE49-F238E27FC236}">
              <a16:creationId xmlns:a16="http://schemas.microsoft.com/office/drawing/2014/main" id="{E9AA377E-82F5-48B0-8AA8-B56634178FE2}"/>
            </a:ext>
          </a:extLst>
        </xdr:cNvPr>
        <xdr:cNvSpPr txBox="1"/>
      </xdr:nvSpPr>
      <xdr:spPr>
        <a:xfrm>
          <a:off x="10515600"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149" name="楕円 148">
          <a:extLst>
            <a:ext uri="{FF2B5EF4-FFF2-40B4-BE49-F238E27FC236}">
              <a16:creationId xmlns:a16="http://schemas.microsoft.com/office/drawing/2014/main" id="{C11B2F43-545D-4882-A355-590EC8334A8A}"/>
            </a:ext>
          </a:extLst>
        </xdr:cNvPr>
        <xdr:cNvSpPr/>
      </xdr:nvSpPr>
      <xdr:spPr>
        <a:xfrm>
          <a:off x="958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90170</xdr:rowOff>
    </xdr:from>
    <xdr:to>
      <xdr:col>55</xdr:col>
      <xdr:colOff>0</xdr:colOff>
      <xdr:row>62</xdr:row>
      <xdr:rowOff>99060</xdr:rowOff>
    </xdr:to>
    <xdr:cxnSp macro="">
      <xdr:nvCxnSpPr>
        <xdr:cNvPr id="150" name="直線コネクタ 149">
          <a:extLst>
            <a:ext uri="{FF2B5EF4-FFF2-40B4-BE49-F238E27FC236}">
              <a16:creationId xmlns:a16="http://schemas.microsoft.com/office/drawing/2014/main" id="{BFD1AB34-F51A-4B14-9B42-08D0DEE6633F}"/>
            </a:ext>
          </a:extLst>
        </xdr:cNvPr>
        <xdr:cNvCxnSpPr/>
      </xdr:nvCxnSpPr>
      <xdr:spPr>
        <a:xfrm flipV="1">
          <a:off x="9639300" y="1072007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151" name="楕円 150">
          <a:extLst>
            <a:ext uri="{FF2B5EF4-FFF2-40B4-BE49-F238E27FC236}">
              <a16:creationId xmlns:a16="http://schemas.microsoft.com/office/drawing/2014/main" id="{A31B7E67-DCB3-43BD-AF46-A8C500D11EA9}"/>
            </a:ext>
          </a:extLst>
        </xdr:cNvPr>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106680</xdr:rowOff>
    </xdr:to>
    <xdr:cxnSp macro="">
      <xdr:nvCxnSpPr>
        <xdr:cNvPr id="152" name="直線コネクタ 151">
          <a:extLst>
            <a:ext uri="{FF2B5EF4-FFF2-40B4-BE49-F238E27FC236}">
              <a16:creationId xmlns:a16="http://schemas.microsoft.com/office/drawing/2014/main" id="{9747FEF9-2624-4DAB-8F83-D6AD591F3206}"/>
            </a:ext>
          </a:extLst>
        </xdr:cNvPr>
        <xdr:cNvCxnSpPr/>
      </xdr:nvCxnSpPr>
      <xdr:spPr>
        <a:xfrm flipV="1">
          <a:off x="8750300" y="10728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64770</xdr:rowOff>
    </xdr:from>
    <xdr:to>
      <xdr:col>41</xdr:col>
      <xdr:colOff>101600</xdr:colOff>
      <xdr:row>62</xdr:row>
      <xdr:rowOff>166370</xdr:rowOff>
    </xdr:to>
    <xdr:sp macro="" textlink="">
      <xdr:nvSpPr>
        <xdr:cNvPr id="153" name="楕円 152">
          <a:extLst>
            <a:ext uri="{FF2B5EF4-FFF2-40B4-BE49-F238E27FC236}">
              <a16:creationId xmlns:a16="http://schemas.microsoft.com/office/drawing/2014/main" id="{D302BC7C-1A47-4E34-AD9D-F779993686AD}"/>
            </a:ext>
          </a:extLst>
        </xdr:cNvPr>
        <xdr:cNvSpPr/>
      </xdr:nvSpPr>
      <xdr:spPr>
        <a:xfrm>
          <a:off x="78105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115570</xdr:rowOff>
    </xdr:to>
    <xdr:cxnSp macro="">
      <xdr:nvCxnSpPr>
        <xdr:cNvPr id="154" name="直線コネクタ 153">
          <a:extLst>
            <a:ext uri="{FF2B5EF4-FFF2-40B4-BE49-F238E27FC236}">
              <a16:creationId xmlns:a16="http://schemas.microsoft.com/office/drawing/2014/main" id="{6F0A6924-D7C3-4B0E-AEA4-38AFF85D09AE}"/>
            </a:ext>
          </a:extLst>
        </xdr:cNvPr>
        <xdr:cNvCxnSpPr/>
      </xdr:nvCxnSpPr>
      <xdr:spPr>
        <a:xfrm flipV="1">
          <a:off x="7861300" y="107365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72390</xdr:rowOff>
    </xdr:from>
    <xdr:to>
      <xdr:col>36</xdr:col>
      <xdr:colOff>165100</xdr:colOff>
      <xdr:row>63</xdr:row>
      <xdr:rowOff>2540</xdr:rowOff>
    </xdr:to>
    <xdr:sp macro="" textlink="">
      <xdr:nvSpPr>
        <xdr:cNvPr id="155" name="楕円 154">
          <a:extLst>
            <a:ext uri="{FF2B5EF4-FFF2-40B4-BE49-F238E27FC236}">
              <a16:creationId xmlns:a16="http://schemas.microsoft.com/office/drawing/2014/main" id="{9B11302A-3F6B-4E0C-8FB0-369151119875}"/>
            </a:ext>
          </a:extLst>
        </xdr:cNvPr>
        <xdr:cNvSpPr/>
      </xdr:nvSpPr>
      <xdr:spPr>
        <a:xfrm>
          <a:off x="6921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115570</xdr:rowOff>
    </xdr:from>
    <xdr:to>
      <xdr:col>41</xdr:col>
      <xdr:colOff>50800</xdr:colOff>
      <xdr:row>62</xdr:row>
      <xdr:rowOff>123190</xdr:rowOff>
    </xdr:to>
    <xdr:cxnSp macro="">
      <xdr:nvCxnSpPr>
        <xdr:cNvPr id="156" name="直線コネクタ 155">
          <a:extLst>
            <a:ext uri="{FF2B5EF4-FFF2-40B4-BE49-F238E27FC236}">
              <a16:creationId xmlns:a16="http://schemas.microsoft.com/office/drawing/2014/main" id="{EA0A9B1B-F085-467B-B42E-49106190621B}"/>
            </a:ext>
          </a:extLst>
        </xdr:cNvPr>
        <xdr:cNvCxnSpPr/>
      </xdr:nvCxnSpPr>
      <xdr:spPr>
        <a:xfrm flipV="1">
          <a:off x="6972300" y="10745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AF07F60C-E776-455C-8522-B72D6E7DE19F}"/>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8CBB2A90-E84B-45B9-9B61-58EE49D92C1C}"/>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23A37482-5C47-4013-A7B0-041399E490C9}"/>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160" name="n_4aveValue【体育館・プール】&#10;一人当たり面積">
          <a:extLst>
            <a:ext uri="{FF2B5EF4-FFF2-40B4-BE49-F238E27FC236}">
              <a16:creationId xmlns:a16="http://schemas.microsoft.com/office/drawing/2014/main" id="{A3E8BDCC-6C4C-43A5-A51A-49714E57D1DF}"/>
            </a:ext>
          </a:extLst>
        </xdr:cNvPr>
        <xdr:cNvSpPr txBox="1"/>
      </xdr:nvSpPr>
      <xdr:spPr>
        <a:xfrm>
          <a:off x="6737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161" name="n_1mainValue【体育館・プール】&#10;一人当たり面積">
          <a:extLst>
            <a:ext uri="{FF2B5EF4-FFF2-40B4-BE49-F238E27FC236}">
              <a16:creationId xmlns:a16="http://schemas.microsoft.com/office/drawing/2014/main" id="{3B9DA3DB-AD93-4F62-B8D9-641358C4D5C8}"/>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162" name="n_2mainValue【体育館・プール】&#10;一人当たり面積">
          <a:extLst>
            <a:ext uri="{FF2B5EF4-FFF2-40B4-BE49-F238E27FC236}">
              <a16:creationId xmlns:a16="http://schemas.microsoft.com/office/drawing/2014/main" id="{533EC51E-D08A-47A8-ABC5-086605E8213F}"/>
            </a:ext>
          </a:extLst>
        </xdr:cNvPr>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157497</xdr:rowOff>
    </xdr:from>
    <xdr:ext cx="469744" cy="259045"/>
    <xdr:sp macro="" textlink="">
      <xdr:nvSpPr>
        <xdr:cNvPr id="163" name="n_3mainValue【体育館・プール】&#10;一人当たり面積">
          <a:extLst>
            <a:ext uri="{FF2B5EF4-FFF2-40B4-BE49-F238E27FC236}">
              <a16:creationId xmlns:a16="http://schemas.microsoft.com/office/drawing/2014/main" id="{33BF4AFC-57F9-48F1-8E0E-57186D30BDEA}"/>
            </a:ext>
          </a:extLst>
        </xdr:cNvPr>
        <xdr:cNvSpPr txBox="1"/>
      </xdr:nvSpPr>
      <xdr:spPr>
        <a:xfrm>
          <a:off x="7626427"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164" name="n_4mainValue【体育館・プール】&#10;一人当たり面積">
          <a:extLst>
            <a:ext uri="{FF2B5EF4-FFF2-40B4-BE49-F238E27FC236}">
              <a16:creationId xmlns:a16="http://schemas.microsoft.com/office/drawing/2014/main" id="{64502CDD-2D4D-46AB-BB48-12D21778AE03}"/>
            </a:ext>
          </a:extLst>
        </xdr:cNvPr>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03B142D-FD40-46DD-BC13-11D9AF2979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01C9619-2C50-4DE7-AB84-13543C4ACE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8B682A6-F813-402A-998D-56B0F1FE7B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87254BE8-7A6B-4EBB-A1C1-003BC778917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BFD87E7-6498-492A-80D9-51D4BBC184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1EF5DBA-BA87-44BA-AA85-884708CBE2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276B700-7786-4B60-A3F1-FECF8127C5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799CA10E-45D8-4A2D-8403-6B17AFE09C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FEC3F967-DCA3-4499-9C29-46F7AF63911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8335844-8104-4884-BF8D-F705FE48AF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D240D416-AA32-49CD-B1AD-577D27302F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D4AB5503-8DB3-473B-94C6-D3E46AA963B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2ACDEBFF-40A1-4906-8C46-A99F150238A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46A8900-BEDA-473B-93CB-EEEDEA1FA64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256DDE9D-9406-41EF-AF51-D76CC6802EE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C768BFAE-1B33-44B3-B6C3-DF9C4EC53D4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37D24D76-7B6E-452B-ACB7-EBCC0E2325C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6CE912DE-BC6D-448D-A5A3-FF70AF29FD4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873C7D1A-2798-430E-8C95-B5AE8CD78C3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927BD97B-E2D5-4D50-9EBE-BC1F23D2B51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3C6F9CB6-2590-4681-B438-272E9E3DB2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832973C8-DE08-48D3-8A1E-CD79BE82F70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40AEDBDB-64FE-400F-88DA-A1931835972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15E188A9-3570-4DF1-AE5F-B8CA0C6981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5305D73C-B153-4B7B-89D0-A2ABC055C1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CABA46EA-D30D-498C-ACC5-0A4041347A2A}"/>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41159A4E-34DD-4985-8203-EF832E717695}"/>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25C5CF4D-18A3-4781-A70C-DB6E56B85BC5}"/>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7A3DAA5F-C6D5-4DDB-A993-5FEB3787472E}"/>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95FE9957-2731-48EF-849B-C7126CEEBEAD}"/>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9E683572-A89B-4BAE-BD88-40A6409C0156}"/>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E2107C3C-902B-4723-871F-799D145E854D}"/>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AB84424C-E85B-482E-A064-C474A54949CD}"/>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1E68FD65-1AC8-409D-85D4-F23079D353BE}"/>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CA6B108D-1CC3-458C-ABD3-8B1205532188}"/>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0" name="フローチャート: 判断 199">
          <a:extLst>
            <a:ext uri="{FF2B5EF4-FFF2-40B4-BE49-F238E27FC236}">
              <a16:creationId xmlns:a16="http://schemas.microsoft.com/office/drawing/2014/main" id="{77C96994-5E6C-433B-B285-B23B52BD2B9A}"/>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BC85F00-FB84-4288-9FB3-022A82E2F4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53FF839-D197-4C23-B77D-851FC743AB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D6711A2-B486-4D72-83EF-5AA63C240B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BF06D38-DDAE-492E-B85D-14EAF1EAF4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9B4786D6-59E9-4F16-8C7C-4893AAD312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163649</xdr:rowOff>
    </xdr:from>
    <xdr:to>
      <xdr:col>24</xdr:col>
      <xdr:colOff>114300</xdr:colOff>
      <xdr:row>86</xdr:row>
      <xdr:rowOff>93799</xdr:rowOff>
    </xdr:to>
    <xdr:sp macro="" textlink="">
      <xdr:nvSpPr>
        <xdr:cNvPr id="206" name="楕円 205">
          <a:extLst>
            <a:ext uri="{FF2B5EF4-FFF2-40B4-BE49-F238E27FC236}">
              <a16:creationId xmlns:a16="http://schemas.microsoft.com/office/drawing/2014/main" id="{2E339B7B-000F-451C-8F41-01EC9FFF5B84}"/>
            </a:ext>
          </a:extLst>
        </xdr:cNvPr>
        <xdr:cNvSpPr/>
      </xdr:nvSpPr>
      <xdr:spPr>
        <a:xfrm>
          <a:off x="45847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78576</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1E3CFC07-82A3-4668-8598-AECCAD8BD146}"/>
            </a:ext>
          </a:extLst>
        </xdr:cNvPr>
        <xdr:cNvSpPr txBox="1"/>
      </xdr:nvSpPr>
      <xdr:spPr>
        <a:xfrm>
          <a:off x="4673600" y="1465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157118</xdr:rowOff>
    </xdr:from>
    <xdr:to>
      <xdr:col>20</xdr:col>
      <xdr:colOff>38100</xdr:colOff>
      <xdr:row>86</xdr:row>
      <xdr:rowOff>87268</xdr:rowOff>
    </xdr:to>
    <xdr:sp macro="" textlink="">
      <xdr:nvSpPr>
        <xdr:cNvPr id="208" name="楕円 207">
          <a:extLst>
            <a:ext uri="{FF2B5EF4-FFF2-40B4-BE49-F238E27FC236}">
              <a16:creationId xmlns:a16="http://schemas.microsoft.com/office/drawing/2014/main" id="{A036738D-9B4E-4E15-BD26-99847BAF7C46}"/>
            </a:ext>
          </a:extLst>
        </xdr:cNvPr>
        <xdr:cNvSpPr/>
      </xdr:nvSpPr>
      <xdr:spPr>
        <a:xfrm>
          <a:off x="3746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36468</xdr:rowOff>
    </xdr:from>
    <xdr:to>
      <xdr:col>24</xdr:col>
      <xdr:colOff>63500</xdr:colOff>
      <xdr:row>86</xdr:row>
      <xdr:rowOff>42999</xdr:rowOff>
    </xdr:to>
    <xdr:cxnSp macro="">
      <xdr:nvCxnSpPr>
        <xdr:cNvPr id="209" name="直線コネクタ 208">
          <a:extLst>
            <a:ext uri="{FF2B5EF4-FFF2-40B4-BE49-F238E27FC236}">
              <a16:creationId xmlns:a16="http://schemas.microsoft.com/office/drawing/2014/main" id="{A4BED4BF-C513-4315-B9C2-868CB1D51154}"/>
            </a:ext>
          </a:extLst>
        </xdr:cNvPr>
        <xdr:cNvCxnSpPr/>
      </xdr:nvCxnSpPr>
      <xdr:spPr>
        <a:xfrm>
          <a:off x="3797300" y="1478116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210" name="楕円 209">
          <a:extLst>
            <a:ext uri="{FF2B5EF4-FFF2-40B4-BE49-F238E27FC236}">
              <a16:creationId xmlns:a16="http://schemas.microsoft.com/office/drawing/2014/main" id="{60F34F8D-4793-4F93-91E4-D235329CCF6A}"/>
            </a:ext>
          </a:extLst>
        </xdr:cNvPr>
        <xdr:cNvSpPr/>
      </xdr:nvSpPr>
      <xdr:spPr>
        <a:xfrm>
          <a:off x="2857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86</xdr:row>
      <xdr:rowOff>36468</xdr:rowOff>
    </xdr:to>
    <xdr:cxnSp macro="">
      <xdr:nvCxnSpPr>
        <xdr:cNvPr id="211" name="直線コネクタ 210">
          <a:extLst>
            <a:ext uri="{FF2B5EF4-FFF2-40B4-BE49-F238E27FC236}">
              <a16:creationId xmlns:a16="http://schemas.microsoft.com/office/drawing/2014/main" id="{D774499A-422B-4BBF-AA3E-8C5CBB4580F4}"/>
            </a:ext>
          </a:extLst>
        </xdr:cNvPr>
        <xdr:cNvCxnSpPr/>
      </xdr:nvCxnSpPr>
      <xdr:spPr>
        <a:xfrm>
          <a:off x="2908300" y="14510113"/>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134257</xdr:rowOff>
    </xdr:from>
    <xdr:to>
      <xdr:col>10</xdr:col>
      <xdr:colOff>165100</xdr:colOff>
      <xdr:row>84</xdr:row>
      <xdr:rowOff>64407</xdr:rowOff>
    </xdr:to>
    <xdr:sp macro="" textlink="">
      <xdr:nvSpPr>
        <xdr:cNvPr id="212" name="楕円 211">
          <a:extLst>
            <a:ext uri="{FF2B5EF4-FFF2-40B4-BE49-F238E27FC236}">
              <a16:creationId xmlns:a16="http://schemas.microsoft.com/office/drawing/2014/main" id="{D86A28CE-E0AD-438B-B82A-8A679995F1DC}"/>
            </a:ext>
          </a:extLst>
        </xdr:cNvPr>
        <xdr:cNvSpPr/>
      </xdr:nvSpPr>
      <xdr:spPr>
        <a:xfrm>
          <a:off x="1968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13607</xdr:rowOff>
    </xdr:from>
    <xdr:to>
      <xdr:col>15</xdr:col>
      <xdr:colOff>50800</xdr:colOff>
      <xdr:row>84</xdr:row>
      <xdr:rowOff>108313</xdr:rowOff>
    </xdr:to>
    <xdr:cxnSp macro="">
      <xdr:nvCxnSpPr>
        <xdr:cNvPr id="213" name="直線コネクタ 212">
          <a:extLst>
            <a:ext uri="{FF2B5EF4-FFF2-40B4-BE49-F238E27FC236}">
              <a16:creationId xmlns:a16="http://schemas.microsoft.com/office/drawing/2014/main" id="{761D1976-C03B-4559-A52B-22D4C9C8B301}"/>
            </a:ext>
          </a:extLst>
        </xdr:cNvPr>
        <xdr:cNvCxnSpPr/>
      </xdr:nvCxnSpPr>
      <xdr:spPr>
        <a:xfrm>
          <a:off x="2019300" y="1441540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119562</xdr:rowOff>
    </xdr:from>
    <xdr:to>
      <xdr:col>6</xdr:col>
      <xdr:colOff>38100</xdr:colOff>
      <xdr:row>84</xdr:row>
      <xdr:rowOff>49712</xdr:rowOff>
    </xdr:to>
    <xdr:sp macro="" textlink="">
      <xdr:nvSpPr>
        <xdr:cNvPr id="214" name="楕円 213">
          <a:extLst>
            <a:ext uri="{FF2B5EF4-FFF2-40B4-BE49-F238E27FC236}">
              <a16:creationId xmlns:a16="http://schemas.microsoft.com/office/drawing/2014/main" id="{61E36A82-12DB-4021-B52F-2C375D9DCB16}"/>
            </a:ext>
          </a:extLst>
        </xdr:cNvPr>
        <xdr:cNvSpPr/>
      </xdr:nvSpPr>
      <xdr:spPr>
        <a:xfrm>
          <a:off x="1079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170362</xdr:rowOff>
    </xdr:from>
    <xdr:to>
      <xdr:col>10</xdr:col>
      <xdr:colOff>114300</xdr:colOff>
      <xdr:row>84</xdr:row>
      <xdr:rowOff>13607</xdr:rowOff>
    </xdr:to>
    <xdr:cxnSp macro="">
      <xdr:nvCxnSpPr>
        <xdr:cNvPr id="215" name="直線コネクタ 214">
          <a:extLst>
            <a:ext uri="{FF2B5EF4-FFF2-40B4-BE49-F238E27FC236}">
              <a16:creationId xmlns:a16="http://schemas.microsoft.com/office/drawing/2014/main" id="{D43CE356-A4F4-49B3-AE89-8ABC46F3FA49}"/>
            </a:ext>
          </a:extLst>
        </xdr:cNvPr>
        <xdr:cNvCxnSpPr/>
      </xdr:nvCxnSpPr>
      <xdr:spPr>
        <a:xfrm>
          <a:off x="1130300" y="144007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a:extLst>
            <a:ext uri="{FF2B5EF4-FFF2-40B4-BE49-F238E27FC236}">
              <a16:creationId xmlns:a16="http://schemas.microsoft.com/office/drawing/2014/main" id="{A6F90B89-6820-4C32-9703-6261F31A6176}"/>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a:extLst>
            <a:ext uri="{FF2B5EF4-FFF2-40B4-BE49-F238E27FC236}">
              <a16:creationId xmlns:a16="http://schemas.microsoft.com/office/drawing/2014/main" id="{4E388EB9-5235-417F-A5C5-B3F31BE16D45}"/>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8" name="n_3aveValue【福祉施設】&#10;有形固定資産減価償却率">
          <a:extLst>
            <a:ext uri="{FF2B5EF4-FFF2-40B4-BE49-F238E27FC236}">
              <a16:creationId xmlns:a16="http://schemas.microsoft.com/office/drawing/2014/main" id="{A82B3071-6106-4B90-95E5-286F23BCCD93}"/>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9" name="n_4aveValue【福祉施設】&#10;有形固定資産減価償却率">
          <a:extLst>
            <a:ext uri="{FF2B5EF4-FFF2-40B4-BE49-F238E27FC236}">
              <a16:creationId xmlns:a16="http://schemas.microsoft.com/office/drawing/2014/main" id="{5D3FF5DB-C4B8-4C3F-A396-ACD76DC50747}"/>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78395</xdr:rowOff>
    </xdr:from>
    <xdr:ext cx="405111" cy="259045"/>
    <xdr:sp macro="" textlink="">
      <xdr:nvSpPr>
        <xdr:cNvPr id="220" name="n_1mainValue【福祉施設】&#10;有形固定資産減価償却率">
          <a:extLst>
            <a:ext uri="{FF2B5EF4-FFF2-40B4-BE49-F238E27FC236}">
              <a16:creationId xmlns:a16="http://schemas.microsoft.com/office/drawing/2014/main" id="{10E8E163-E6CD-40E2-B1FF-7582E6E71743}"/>
            </a:ext>
          </a:extLst>
        </xdr:cNvPr>
        <xdr:cNvSpPr txBox="1"/>
      </xdr:nvSpPr>
      <xdr:spPr>
        <a:xfrm>
          <a:off x="3582044" y="1482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221" name="n_2mainValue【福祉施設】&#10;有形固定資産減価償却率">
          <a:extLst>
            <a:ext uri="{FF2B5EF4-FFF2-40B4-BE49-F238E27FC236}">
              <a16:creationId xmlns:a16="http://schemas.microsoft.com/office/drawing/2014/main" id="{8F50F171-7561-4397-93D1-2627AD6EC512}"/>
            </a:ext>
          </a:extLst>
        </xdr:cNvPr>
        <xdr:cNvSpPr txBox="1"/>
      </xdr:nvSpPr>
      <xdr:spPr>
        <a:xfrm>
          <a:off x="2705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55534</xdr:rowOff>
    </xdr:from>
    <xdr:ext cx="405111" cy="259045"/>
    <xdr:sp macro="" textlink="">
      <xdr:nvSpPr>
        <xdr:cNvPr id="222" name="n_3mainValue【福祉施設】&#10;有形固定資産減価償却率">
          <a:extLst>
            <a:ext uri="{FF2B5EF4-FFF2-40B4-BE49-F238E27FC236}">
              <a16:creationId xmlns:a16="http://schemas.microsoft.com/office/drawing/2014/main" id="{16229EF1-FCCC-4C99-B3F8-51AE49FAB02B}"/>
            </a:ext>
          </a:extLst>
        </xdr:cNvPr>
        <xdr:cNvSpPr txBox="1"/>
      </xdr:nvSpPr>
      <xdr:spPr>
        <a:xfrm>
          <a:off x="1816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40839</xdr:rowOff>
    </xdr:from>
    <xdr:ext cx="405111" cy="259045"/>
    <xdr:sp macro="" textlink="">
      <xdr:nvSpPr>
        <xdr:cNvPr id="223" name="n_4mainValue【福祉施設】&#10;有形固定資産減価償却率">
          <a:extLst>
            <a:ext uri="{FF2B5EF4-FFF2-40B4-BE49-F238E27FC236}">
              <a16:creationId xmlns:a16="http://schemas.microsoft.com/office/drawing/2014/main" id="{32934FD6-1D2E-407A-A40B-A55D5E9457E8}"/>
            </a:ext>
          </a:extLst>
        </xdr:cNvPr>
        <xdr:cNvSpPr txBox="1"/>
      </xdr:nvSpPr>
      <xdr:spPr>
        <a:xfrm>
          <a:off x="927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6603CBC4-FFDE-4160-BFFD-C5E98C7080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2B3B26C7-BE5B-460D-8A07-1300643D78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688689F7-3E6F-417B-BA3B-1739AB72A2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161F0691-AF9C-4AEF-B7C5-1B1BE10AE9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838E7C09-A783-41FB-B2BE-F4871FCC65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BBAB57A2-C698-47B2-B5CD-AE2F27C9E4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DCB0593-1857-4F50-8AC5-551384151A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ABBA5A79-0FFB-4EB3-B529-B09170DF82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B311EFC7-5A2B-414A-9CB7-A455701BC4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F8933B06-AACE-4EF0-B55E-0A1313B897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0CEF20E0-302E-4EDF-9A09-F30A7B8BC4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BDE5C112-4A89-4B85-95CB-59F006F1290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3A399427-DACA-461F-ADD8-0DC68A7061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29A56344-E255-4C4F-A313-DE5F2F89AD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AA698B40-14C0-444B-9118-4DCE1A751B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7C267314-221B-463F-82D6-6BCDAB7597D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3E28132F-007E-495C-AB72-1B3B15E05AE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4ADE158F-5413-4C92-8519-CF2B879E6CB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FB0D44F1-EE76-4BFC-8C18-8226377101A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4D87467F-9207-4359-B0B2-908FEFCF3B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52EAA140-8604-4E89-9BD7-AA7DF1D5192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94469C75-8751-4FF8-A568-0BF563B112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2057FD8B-CF5A-4DB4-99C3-54F753D4B2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ABDC4602-227C-4890-8042-EEF695F9B0E3}"/>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1CC586C0-A8D9-4260-9BDA-3454C53DCA4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7757D244-011E-4904-A3E3-F6FCBC7524F5}"/>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FF2C8B18-27DD-458F-9AAF-21821336A1ED}"/>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665144BF-E4D3-4F3D-8D51-211B5180B239}"/>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53FDD067-54DF-4421-8ED8-03EB9988F11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476E9C3C-4103-45E4-ADE0-F9EE64C1BA99}"/>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33003AA6-3C54-4972-9AB5-D84687BF5ACB}"/>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C7731BDB-4A43-42DE-8F07-CFF85026377B}"/>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B0E61070-9B21-4D43-9BB8-7DEDA92AB90B}"/>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57" name="フローチャート: 判断 256">
          <a:extLst>
            <a:ext uri="{FF2B5EF4-FFF2-40B4-BE49-F238E27FC236}">
              <a16:creationId xmlns:a16="http://schemas.microsoft.com/office/drawing/2014/main" id="{6B4C840E-075D-4D6B-8DCB-66BDE43C2188}"/>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4E1E815-8CE3-478C-AE04-A4925BB471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5074446-D16B-4D97-8F65-8006254841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89853DE-52BC-4189-BFEB-50EEAE095F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594482B-C957-4EE4-A2E8-057CC5C589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1908D085-95B6-4F3D-B3FA-20B872C9A6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63" name="楕円 262">
          <a:extLst>
            <a:ext uri="{FF2B5EF4-FFF2-40B4-BE49-F238E27FC236}">
              <a16:creationId xmlns:a16="http://schemas.microsoft.com/office/drawing/2014/main" id="{68309198-ACE9-4DDD-AE2D-9BAD2AC69A95}"/>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64" name="【福祉施設】&#10;一人当たり面積該当値テキスト">
          <a:extLst>
            <a:ext uri="{FF2B5EF4-FFF2-40B4-BE49-F238E27FC236}">
              <a16:creationId xmlns:a16="http://schemas.microsoft.com/office/drawing/2014/main" id="{076ED5F6-7E7B-4D68-8842-33D66255EF3D}"/>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160020</xdr:rowOff>
    </xdr:from>
    <xdr:to>
      <xdr:col>50</xdr:col>
      <xdr:colOff>165100</xdr:colOff>
      <xdr:row>86</xdr:row>
      <xdr:rowOff>90170</xdr:rowOff>
    </xdr:to>
    <xdr:sp macro="" textlink="">
      <xdr:nvSpPr>
        <xdr:cNvPr id="265" name="楕円 264">
          <a:extLst>
            <a:ext uri="{FF2B5EF4-FFF2-40B4-BE49-F238E27FC236}">
              <a16:creationId xmlns:a16="http://schemas.microsoft.com/office/drawing/2014/main" id="{6B8FA0BB-A69D-4662-A62A-E6AAEFBE5CB7}"/>
            </a:ext>
          </a:extLst>
        </xdr:cNvPr>
        <xdr:cNvSpPr/>
      </xdr:nvSpPr>
      <xdr:spPr>
        <a:xfrm>
          <a:off x="95885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39370</xdr:rowOff>
    </xdr:to>
    <xdr:cxnSp macro="">
      <xdr:nvCxnSpPr>
        <xdr:cNvPr id="266" name="直線コネクタ 265">
          <a:extLst>
            <a:ext uri="{FF2B5EF4-FFF2-40B4-BE49-F238E27FC236}">
              <a16:creationId xmlns:a16="http://schemas.microsoft.com/office/drawing/2014/main" id="{6A784D63-BDDC-4374-98D5-2535FDE679CB}"/>
            </a:ext>
          </a:extLst>
        </xdr:cNvPr>
        <xdr:cNvCxnSpPr/>
      </xdr:nvCxnSpPr>
      <xdr:spPr>
        <a:xfrm flipV="1">
          <a:off x="9639300" y="147828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87630</xdr:rowOff>
    </xdr:from>
    <xdr:to>
      <xdr:col>46</xdr:col>
      <xdr:colOff>38100</xdr:colOff>
      <xdr:row>86</xdr:row>
      <xdr:rowOff>17780</xdr:rowOff>
    </xdr:to>
    <xdr:sp macro="" textlink="">
      <xdr:nvSpPr>
        <xdr:cNvPr id="267" name="楕円 266">
          <a:extLst>
            <a:ext uri="{FF2B5EF4-FFF2-40B4-BE49-F238E27FC236}">
              <a16:creationId xmlns:a16="http://schemas.microsoft.com/office/drawing/2014/main" id="{D1F17CA0-3AFB-4657-8881-FC9629E8AF0B}"/>
            </a:ext>
          </a:extLst>
        </xdr:cNvPr>
        <xdr:cNvSpPr/>
      </xdr:nvSpPr>
      <xdr:spPr>
        <a:xfrm>
          <a:off x="8699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138430</xdr:rowOff>
    </xdr:from>
    <xdr:to>
      <xdr:col>50</xdr:col>
      <xdr:colOff>114300</xdr:colOff>
      <xdr:row>86</xdr:row>
      <xdr:rowOff>39370</xdr:rowOff>
    </xdr:to>
    <xdr:cxnSp macro="">
      <xdr:nvCxnSpPr>
        <xdr:cNvPr id="268" name="直線コネクタ 267">
          <a:extLst>
            <a:ext uri="{FF2B5EF4-FFF2-40B4-BE49-F238E27FC236}">
              <a16:creationId xmlns:a16="http://schemas.microsoft.com/office/drawing/2014/main" id="{B4A58C64-9FF5-4207-9E98-559CB97902DE}"/>
            </a:ext>
          </a:extLst>
        </xdr:cNvPr>
        <xdr:cNvCxnSpPr/>
      </xdr:nvCxnSpPr>
      <xdr:spPr>
        <a:xfrm>
          <a:off x="8750300" y="147116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92711</xdr:rowOff>
    </xdr:from>
    <xdr:to>
      <xdr:col>41</xdr:col>
      <xdr:colOff>101600</xdr:colOff>
      <xdr:row>86</xdr:row>
      <xdr:rowOff>22861</xdr:rowOff>
    </xdr:to>
    <xdr:sp macro="" textlink="">
      <xdr:nvSpPr>
        <xdr:cNvPr id="269" name="楕円 268">
          <a:extLst>
            <a:ext uri="{FF2B5EF4-FFF2-40B4-BE49-F238E27FC236}">
              <a16:creationId xmlns:a16="http://schemas.microsoft.com/office/drawing/2014/main" id="{CD9A83A4-B0B6-438A-9495-27F98ED06981}"/>
            </a:ext>
          </a:extLst>
        </xdr:cNvPr>
        <xdr:cNvSpPr/>
      </xdr:nvSpPr>
      <xdr:spPr>
        <a:xfrm>
          <a:off x="7810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138430</xdr:rowOff>
    </xdr:from>
    <xdr:to>
      <xdr:col>45</xdr:col>
      <xdr:colOff>177800</xdr:colOff>
      <xdr:row>85</xdr:row>
      <xdr:rowOff>143511</xdr:rowOff>
    </xdr:to>
    <xdr:cxnSp macro="">
      <xdr:nvCxnSpPr>
        <xdr:cNvPr id="270" name="直線コネクタ 269">
          <a:extLst>
            <a:ext uri="{FF2B5EF4-FFF2-40B4-BE49-F238E27FC236}">
              <a16:creationId xmlns:a16="http://schemas.microsoft.com/office/drawing/2014/main" id="{3496B549-DD87-4619-A4D4-772F8248A5C6}"/>
            </a:ext>
          </a:extLst>
        </xdr:cNvPr>
        <xdr:cNvCxnSpPr/>
      </xdr:nvCxnSpPr>
      <xdr:spPr>
        <a:xfrm flipV="1">
          <a:off x="7861300" y="147116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96520</xdr:rowOff>
    </xdr:from>
    <xdr:to>
      <xdr:col>36</xdr:col>
      <xdr:colOff>165100</xdr:colOff>
      <xdr:row>86</xdr:row>
      <xdr:rowOff>26670</xdr:rowOff>
    </xdr:to>
    <xdr:sp macro="" textlink="">
      <xdr:nvSpPr>
        <xdr:cNvPr id="271" name="楕円 270">
          <a:extLst>
            <a:ext uri="{FF2B5EF4-FFF2-40B4-BE49-F238E27FC236}">
              <a16:creationId xmlns:a16="http://schemas.microsoft.com/office/drawing/2014/main" id="{DC63E2E9-961D-4022-8121-8DFACB88776B}"/>
            </a:ext>
          </a:extLst>
        </xdr:cNvPr>
        <xdr:cNvSpPr/>
      </xdr:nvSpPr>
      <xdr:spPr>
        <a:xfrm>
          <a:off x="6921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143511</xdr:rowOff>
    </xdr:from>
    <xdr:to>
      <xdr:col>41</xdr:col>
      <xdr:colOff>50800</xdr:colOff>
      <xdr:row>85</xdr:row>
      <xdr:rowOff>147320</xdr:rowOff>
    </xdr:to>
    <xdr:cxnSp macro="">
      <xdr:nvCxnSpPr>
        <xdr:cNvPr id="272" name="直線コネクタ 271">
          <a:extLst>
            <a:ext uri="{FF2B5EF4-FFF2-40B4-BE49-F238E27FC236}">
              <a16:creationId xmlns:a16="http://schemas.microsoft.com/office/drawing/2014/main" id="{37A5580B-2CFD-48ED-ADA7-B5F4EFEB5939}"/>
            </a:ext>
          </a:extLst>
        </xdr:cNvPr>
        <xdr:cNvCxnSpPr/>
      </xdr:nvCxnSpPr>
      <xdr:spPr>
        <a:xfrm flipV="1">
          <a:off x="6972300" y="14716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D8379914-FDAB-4929-BD97-32D13AECDF98}"/>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1FDC0E33-2966-4F87-ABA7-6F0A51E411CA}"/>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F41660DD-D802-4BA0-B1BB-5905DE89BDE9}"/>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276" name="n_4aveValue【福祉施設】&#10;一人当たり面積">
          <a:extLst>
            <a:ext uri="{FF2B5EF4-FFF2-40B4-BE49-F238E27FC236}">
              <a16:creationId xmlns:a16="http://schemas.microsoft.com/office/drawing/2014/main" id="{34D3B6DA-3B6A-481E-B728-00FBC3F2C3E4}"/>
            </a:ext>
          </a:extLst>
        </xdr:cNvPr>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81297</xdr:rowOff>
    </xdr:from>
    <xdr:ext cx="469744" cy="259045"/>
    <xdr:sp macro="" textlink="">
      <xdr:nvSpPr>
        <xdr:cNvPr id="277" name="n_1mainValue【福祉施設】&#10;一人当たり面積">
          <a:extLst>
            <a:ext uri="{FF2B5EF4-FFF2-40B4-BE49-F238E27FC236}">
              <a16:creationId xmlns:a16="http://schemas.microsoft.com/office/drawing/2014/main" id="{F23B84EA-36EC-4BC3-9DA5-072ADDB2A9AA}"/>
            </a:ext>
          </a:extLst>
        </xdr:cNvPr>
        <xdr:cNvSpPr txBox="1"/>
      </xdr:nvSpPr>
      <xdr:spPr>
        <a:xfrm>
          <a:off x="9391727" y="148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8907</xdr:rowOff>
    </xdr:from>
    <xdr:ext cx="469744" cy="259045"/>
    <xdr:sp macro="" textlink="">
      <xdr:nvSpPr>
        <xdr:cNvPr id="278" name="n_2mainValue【福祉施設】&#10;一人当たり面積">
          <a:extLst>
            <a:ext uri="{FF2B5EF4-FFF2-40B4-BE49-F238E27FC236}">
              <a16:creationId xmlns:a16="http://schemas.microsoft.com/office/drawing/2014/main" id="{4BCF6802-ADEE-4C6A-97EB-B435D0D20D04}"/>
            </a:ext>
          </a:extLst>
        </xdr:cNvPr>
        <xdr:cNvSpPr txBox="1"/>
      </xdr:nvSpPr>
      <xdr:spPr>
        <a:xfrm>
          <a:off x="85154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13988</xdr:rowOff>
    </xdr:from>
    <xdr:ext cx="469744" cy="259045"/>
    <xdr:sp macro="" textlink="">
      <xdr:nvSpPr>
        <xdr:cNvPr id="279" name="n_3mainValue【福祉施設】&#10;一人当たり面積">
          <a:extLst>
            <a:ext uri="{FF2B5EF4-FFF2-40B4-BE49-F238E27FC236}">
              <a16:creationId xmlns:a16="http://schemas.microsoft.com/office/drawing/2014/main" id="{B31C7B56-C34C-409F-9A82-80B0F27DD9E5}"/>
            </a:ext>
          </a:extLst>
        </xdr:cNvPr>
        <xdr:cNvSpPr txBox="1"/>
      </xdr:nvSpPr>
      <xdr:spPr>
        <a:xfrm>
          <a:off x="7626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17797</xdr:rowOff>
    </xdr:from>
    <xdr:ext cx="469744" cy="259045"/>
    <xdr:sp macro="" textlink="">
      <xdr:nvSpPr>
        <xdr:cNvPr id="280" name="n_4mainValue【福祉施設】&#10;一人当たり面積">
          <a:extLst>
            <a:ext uri="{FF2B5EF4-FFF2-40B4-BE49-F238E27FC236}">
              <a16:creationId xmlns:a16="http://schemas.microsoft.com/office/drawing/2014/main" id="{5BFDCAC0-84B4-400B-A9B3-A0E1BD428C1F}"/>
            </a:ext>
          </a:extLst>
        </xdr:cNvPr>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26E72DF2-F2B5-49B3-B39E-783D883AA3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0DA7CDB-F1FE-44ED-B82A-EB06A15F9C2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8DBB372-DBF8-41C6-91BD-D89FCD87A7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ECF0D3AD-6CBE-4BDD-B935-06C2ABE54C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65775284-A9CD-450F-903D-D6C39BDA0E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BCBAA869-D7CF-449A-A199-1EA373FD1A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BF3E7A1C-64DF-42ED-90BD-FD4F0F52BA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9D22CC12-F4E1-40B8-ABE0-2EAE4D5059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7C960AC5-3299-4076-86F8-8586B91DA3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46E3D268-59EF-4602-8B58-137A37BC616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11584228-8663-406A-A382-DA116A1F09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842647A4-2E3B-43A0-9F65-5ACBDC8B6CD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9AAEB6A0-3D86-43A1-AB90-8441424140D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9F0E2014-9DCB-40E7-A0FB-201F0365BA3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8D4AE822-4E88-477B-AC6D-1856589F4D0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D726AEAD-DE6F-44A9-960F-B5143BE0C85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3A748120-C5E4-4357-8ABC-28780355EEE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1477E0D8-8641-411C-8476-9ED34A8E8F2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B6B6D020-BD65-4A83-880E-CB1644CFBF8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5A3786A0-C756-4FDD-94A2-568AAA709E1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F4DE9DB2-22E1-4ED0-82CC-A96486A4E09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CD37A7ED-0549-45DD-B419-095A1D7266D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3B4C5B76-F1A7-45D6-975D-00C780D4993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F7699FFD-2952-43B9-8151-DAEABE0BE8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1B32D72-6167-413B-909A-7D38F651496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8E7B1841-F5CC-40B5-948B-0CC649BEF295}"/>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AC83A871-3345-43E9-8C0F-355E6064F5E9}"/>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5EC583D2-BA25-4601-885F-94DC8D817C9C}"/>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32CC7E16-64C5-4EC3-A217-38CC3C0563D8}"/>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3FCEA94C-602A-4BE5-B373-8ABB19C5B556}"/>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A323F5BA-5904-43FC-B9F6-98A3A9F89515}"/>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81621829-134D-49C7-AF25-9B9B059A4301}"/>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01E28408-676D-4796-9AAF-357C1F89BCBD}"/>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29F83361-3B04-493D-978A-1FEB16F7E60D}"/>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E7A62E4A-92E2-4A83-B517-025ED6D17EE9}"/>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6" name="フローチャート: 判断 315">
          <a:extLst>
            <a:ext uri="{FF2B5EF4-FFF2-40B4-BE49-F238E27FC236}">
              <a16:creationId xmlns:a16="http://schemas.microsoft.com/office/drawing/2014/main" id="{13E87C10-53F4-4CD4-B97B-3EF8D4C51AD5}"/>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7F486B1-620F-4273-9D74-3E7A4DEF9E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3D19780-D26C-4C94-92E7-046175EF4F2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DBDF694-7203-41AA-917C-C15F51F8D86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E5FB8B37-3D8C-4AAC-AEB2-061A5C2642A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60A8224-79C5-45F8-96B1-A4B5A41C247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111942</xdr:rowOff>
    </xdr:from>
    <xdr:to>
      <xdr:col>24</xdr:col>
      <xdr:colOff>114300</xdr:colOff>
      <xdr:row>108</xdr:row>
      <xdr:rowOff>42092</xdr:rowOff>
    </xdr:to>
    <xdr:sp macro="" textlink="">
      <xdr:nvSpPr>
        <xdr:cNvPr id="322" name="楕円 321">
          <a:extLst>
            <a:ext uri="{FF2B5EF4-FFF2-40B4-BE49-F238E27FC236}">
              <a16:creationId xmlns:a16="http://schemas.microsoft.com/office/drawing/2014/main" id="{648B9301-65FF-45D9-B89F-311F00992C72}"/>
            </a:ext>
          </a:extLst>
        </xdr:cNvPr>
        <xdr:cNvSpPr/>
      </xdr:nvSpPr>
      <xdr:spPr>
        <a:xfrm>
          <a:off x="4584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90369</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9D8619B7-702D-42F7-8C01-566D05F33392}"/>
            </a:ext>
          </a:extLst>
        </xdr:cNvPr>
        <xdr:cNvSpPr txBox="1"/>
      </xdr:nvSpPr>
      <xdr:spPr>
        <a:xfrm>
          <a:off x="4673600"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103777</xdr:rowOff>
    </xdr:from>
    <xdr:to>
      <xdr:col>20</xdr:col>
      <xdr:colOff>38100</xdr:colOff>
      <xdr:row>108</xdr:row>
      <xdr:rowOff>33927</xdr:rowOff>
    </xdr:to>
    <xdr:sp macro="" textlink="">
      <xdr:nvSpPr>
        <xdr:cNvPr id="324" name="楕円 323">
          <a:extLst>
            <a:ext uri="{FF2B5EF4-FFF2-40B4-BE49-F238E27FC236}">
              <a16:creationId xmlns:a16="http://schemas.microsoft.com/office/drawing/2014/main" id="{ECF6D4F6-B03B-4249-B116-E3F490B87B40}"/>
            </a:ext>
          </a:extLst>
        </xdr:cNvPr>
        <xdr:cNvSpPr/>
      </xdr:nvSpPr>
      <xdr:spPr>
        <a:xfrm>
          <a:off x="3746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154577</xdr:rowOff>
    </xdr:from>
    <xdr:to>
      <xdr:col>24</xdr:col>
      <xdr:colOff>63500</xdr:colOff>
      <xdr:row>107</xdr:row>
      <xdr:rowOff>162742</xdr:rowOff>
    </xdr:to>
    <xdr:cxnSp macro="">
      <xdr:nvCxnSpPr>
        <xdr:cNvPr id="325" name="直線コネクタ 324">
          <a:extLst>
            <a:ext uri="{FF2B5EF4-FFF2-40B4-BE49-F238E27FC236}">
              <a16:creationId xmlns:a16="http://schemas.microsoft.com/office/drawing/2014/main" id="{D00660CC-54F6-456D-AD20-78DE6A79BE76}"/>
            </a:ext>
          </a:extLst>
        </xdr:cNvPr>
        <xdr:cNvCxnSpPr/>
      </xdr:nvCxnSpPr>
      <xdr:spPr>
        <a:xfrm>
          <a:off x="3797300" y="1849972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59689</xdr:rowOff>
    </xdr:from>
    <xdr:to>
      <xdr:col>15</xdr:col>
      <xdr:colOff>101600</xdr:colOff>
      <xdr:row>107</xdr:row>
      <xdr:rowOff>161289</xdr:rowOff>
    </xdr:to>
    <xdr:sp macro="" textlink="">
      <xdr:nvSpPr>
        <xdr:cNvPr id="326" name="楕円 325">
          <a:extLst>
            <a:ext uri="{FF2B5EF4-FFF2-40B4-BE49-F238E27FC236}">
              <a16:creationId xmlns:a16="http://schemas.microsoft.com/office/drawing/2014/main" id="{761272FC-525E-4C48-9088-00AE47CDF5CA}"/>
            </a:ext>
          </a:extLst>
        </xdr:cNvPr>
        <xdr:cNvSpPr/>
      </xdr:nvSpPr>
      <xdr:spPr>
        <a:xfrm>
          <a:off x="2857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110489</xdr:rowOff>
    </xdr:from>
    <xdr:to>
      <xdr:col>19</xdr:col>
      <xdr:colOff>177800</xdr:colOff>
      <xdr:row>107</xdr:row>
      <xdr:rowOff>154577</xdr:rowOff>
    </xdr:to>
    <xdr:cxnSp macro="">
      <xdr:nvCxnSpPr>
        <xdr:cNvPr id="327" name="直線コネクタ 326">
          <a:extLst>
            <a:ext uri="{FF2B5EF4-FFF2-40B4-BE49-F238E27FC236}">
              <a16:creationId xmlns:a16="http://schemas.microsoft.com/office/drawing/2014/main" id="{9730C9D0-DDA4-4F20-A741-FC36B9AA1C49}"/>
            </a:ext>
          </a:extLst>
        </xdr:cNvPr>
        <xdr:cNvCxnSpPr/>
      </xdr:nvCxnSpPr>
      <xdr:spPr>
        <a:xfrm>
          <a:off x="2908300" y="184556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95613</xdr:rowOff>
    </xdr:from>
    <xdr:to>
      <xdr:col>10</xdr:col>
      <xdr:colOff>165100</xdr:colOff>
      <xdr:row>107</xdr:row>
      <xdr:rowOff>25763</xdr:rowOff>
    </xdr:to>
    <xdr:sp macro="" textlink="">
      <xdr:nvSpPr>
        <xdr:cNvPr id="328" name="楕円 327">
          <a:extLst>
            <a:ext uri="{FF2B5EF4-FFF2-40B4-BE49-F238E27FC236}">
              <a16:creationId xmlns:a16="http://schemas.microsoft.com/office/drawing/2014/main" id="{48E29C95-7431-4080-848F-B01802ACE5F7}"/>
            </a:ext>
          </a:extLst>
        </xdr:cNvPr>
        <xdr:cNvSpPr/>
      </xdr:nvSpPr>
      <xdr:spPr>
        <a:xfrm>
          <a:off x="1968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146413</xdr:rowOff>
    </xdr:from>
    <xdr:to>
      <xdr:col>15</xdr:col>
      <xdr:colOff>50800</xdr:colOff>
      <xdr:row>107</xdr:row>
      <xdr:rowOff>110489</xdr:rowOff>
    </xdr:to>
    <xdr:cxnSp macro="">
      <xdr:nvCxnSpPr>
        <xdr:cNvPr id="329" name="直線コネクタ 328">
          <a:extLst>
            <a:ext uri="{FF2B5EF4-FFF2-40B4-BE49-F238E27FC236}">
              <a16:creationId xmlns:a16="http://schemas.microsoft.com/office/drawing/2014/main" id="{AFBD2FDD-185C-40BE-8CD1-41004322FCFA}"/>
            </a:ext>
          </a:extLst>
        </xdr:cNvPr>
        <xdr:cNvCxnSpPr/>
      </xdr:nvCxnSpPr>
      <xdr:spPr>
        <a:xfrm>
          <a:off x="2019300" y="18320113"/>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136434</xdr:rowOff>
    </xdr:from>
    <xdr:to>
      <xdr:col>6</xdr:col>
      <xdr:colOff>38100</xdr:colOff>
      <xdr:row>107</xdr:row>
      <xdr:rowOff>66584</xdr:rowOff>
    </xdr:to>
    <xdr:sp macro="" textlink="">
      <xdr:nvSpPr>
        <xdr:cNvPr id="330" name="楕円 329">
          <a:extLst>
            <a:ext uri="{FF2B5EF4-FFF2-40B4-BE49-F238E27FC236}">
              <a16:creationId xmlns:a16="http://schemas.microsoft.com/office/drawing/2014/main" id="{02E734F4-6B75-46AC-8078-6995F49BD10A}"/>
            </a:ext>
          </a:extLst>
        </xdr:cNvPr>
        <xdr:cNvSpPr/>
      </xdr:nvSpPr>
      <xdr:spPr>
        <a:xfrm>
          <a:off x="1079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146413</xdr:rowOff>
    </xdr:from>
    <xdr:to>
      <xdr:col>10</xdr:col>
      <xdr:colOff>114300</xdr:colOff>
      <xdr:row>107</xdr:row>
      <xdr:rowOff>15784</xdr:rowOff>
    </xdr:to>
    <xdr:cxnSp macro="">
      <xdr:nvCxnSpPr>
        <xdr:cNvPr id="331" name="直線コネクタ 330">
          <a:extLst>
            <a:ext uri="{FF2B5EF4-FFF2-40B4-BE49-F238E27FC236}">
              <a16:creationId xmlns:a16="http://schemas.microsoft.com/office/drawing/2014/main" id="{1D83366C-2448-45F2-BFBF-9C91CFF322C3}"/>
            </a:ext>
          </a:extLst>
        </xdr:cNvPr>
        <xdr:cNvCxnSpPr/>
      </xdr:nvCxnSpPr>
      <xdr:spPr>
        <a:xfrm flipV="1">
          <a:off x="1130300" y="183201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2" name="n_1aveValue【市民会館】&#10;有形固定資産減価償却率">
          <a:extLst>
            <a:ext uri="{FF2B5EF4-FFF2-40B4-BE49-F238E27FC236}">
              <a16:creationId xmlns:a16="http://schemas.microsoft.com/office/drawing/2014/main" id="{9072B6CC-C35F-4616-9FD7-AB72A14CEF8F}"/>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3" name="n_2aveValue【市民会館】&#10;有形固定資産減価償却率">
          <a:extLst>
            <a:ext uri="{FF2B5EF4-FFF2-40B4-BE49-F238E27FC236}">
              <a16:creationId xmlns:a16="http://schemas.microsoft.com/office/drawing/2014/main" id="{C20D521C-6316-4B7A-8D4A-816E986FF789}"/>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4" name="n_3aveValue【市民会館】&#10;有形固定資産減価償却率">
          <a:extLst>
            <a:ext uri="{FF2B5EF4-FFF2-40B4-BE49-F238E27FC236}">
              <a16:creationId xmlns:a16="http://schemas.microsoft.com/office/drawing/2014/main" id="{D342B38F-59AC-4D06-84CA-74405F463215}"/>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5" name="n_4aveValue【市民会館】&#10;有形固定資産減価償却率">
          <a:extLst>
            <a:ext uri="{FF2B5EF4-FFF2-40B4-BE49-F238E27FC236}">
              <a16:creationId xmlns:a16="http://schemas.microsoft.com/office/drawing/2014/main" id="{433C0D1A-6284-4192-B2A5-D07025FE9B73}"/>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25054</xdr:rowOff>
    </xdr:from>
    <xdr:ext cx="405111" cy="259045"/>
    <xdr:sp macro="" textlink="">
      <xdr:nvSpPr>
        <xdr:cNvPr id="336" name="n_1mainValue【市民会館】&#10;有形固定資産減価償却率">
          <a:extLst>
            <a:ext uri="{FF2B5EF4-FFF2-40B4-BE49-F238E27FC236}">
              <a16:creationId xmlns:a16="http://schemas.microsoft.com/office/drawing/2014/main" id="{99768AD4-E0EC-4D9A-BC06-64C775B79468}"/>
            </a:ext>
          </a:extLst>
        </xdr:cNvPr>
        <xdr:cNvSpPr txBox="1"/>
      </xdr:nvSpPr>
      <xdr:spPr>
        <a:xfrm>
          <a:off x="35820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152416</xdr:rowOff>
    </xdr:from>
    <xdr:ext cx="405111" cy="259045"/>
    <xdr:sp macro="" textlink="">
      <xdr:nvSpPr>
        <xdr:cNvPr id="337" name="n_2mainValue【市民会館】&#10;有形固定資産減価償却率">
          <a:extLst>
            <a:ext uri="{FF2B5EF4-FFF2-40B4-BE49-F238E27FC236}">
              <a16:creationId xmlns:a16="http://schemas.microsoft.com/office/drawing/2014/main" id="{A0464EC4-B9BF-4D7C-98EC-A198D743D4F4}"/>
            </a:ext>
          </a:extLst>
        </xdr:cNvPr>
        <xdr:cNvSpPr txBox="1"/>
      </xdr:nvSpPr>
      <xdr:spPr>
        <a:xfrm>
          <a:off x="2705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16890</xdr:rowOff>
    </xdr:from>
    <xdr:ext cx="405111" cy="259045"/>
    <xdr:sp macro="" textlink="">
      <xdr:nvSpPr>
        <xdr:cNvPr id="338" name="n_3mainValue【市民会館】&#10;有形固定資産減価償却率">
          <a:extLst>
            <a:ext uri="{FF2B5EF4-FFF2-40B4-BE49-F238E27FC236}">
              <a16:creationId xmlns:a16="http://schemas.microsoft.com/office/drawing/2014/main" id="{5C7A64BA-386F-489C-8BC8-71B854421DB9}"/>
            </a:ext>
          </a:extLst>
        </xdr:cNvPr>
        <xdr:cNvSpPr txBox="1"/>
      </xdr:nvSpPr>
      <xdr:spPr>
        <a:xfrm>
          <a:off x="1816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57711</xdr:rowOff>
    </xdr:from>
    <xdr:ext cx="405111" cy="259045"/>
    <xdr:sp macro="" textlink="">
      <xdr:nvSpPr>
        <xdr:cNvPr id="339" name="n_4mainValue【市民会館】&#10;有形固定資産減価償却率">
          <a:extLst>
            <a:ext uri="{FF2B5EF4-FFF2-40B4-BE49-F238E27FC236}">
              <a16:creationId xmlns:a16="http://schemas.microsoft.com/office/drawing/2014/main" id="{A5A2D68D-871A-4721-916A-5234D15A8EB9}"/>
            </a:ext>
          </a:extLst>
        </xdr:cNvPr>
        <xdr:cNvSpPr txBox="1"/>
      </xdr:nvSpPr>
      <xdr:spPr>
        <a:xfrm>
          <a:off x="927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404524BA-71E1-4861-94FB-3E219AE0CA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EEACB18A-4189-4F1A-92EE-925CE27FD9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1299A98C-DE3B-4EDF-926E-56CA367BAE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732A22E9-8BF7-46C3-9783-3473337A72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3FEF6F29-112C-43CB-A953-9CC87BB12A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22D191C4-5B46-47C5-9ED1-00E8E383B6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9760CD29-E676-406C-80D0-EC2BC72A08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2E44C0C2-8328-4279-9ED3-A79123FB903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FC80126-285F-4FF7-AFC8-790077F39D2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B0BE6F88-6E97-4480-9B0E-F6CFE72783F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1ED4045C-1F39-4B7F-9D6A-68F427ED78F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F398E12F-E5F8-4D62-AB12-DB95655E3B1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9AB76E00-38ED-4B7C-8346-62B4033ACAA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19332275-1C3A-463A-9AC9-FD740F64F20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A632BA44-B3AA-499C-BCB0-CD7F70BCF4B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767AE3F6-6C4F-40C4-BAD0-552C6008590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9487710E-F5E1-4AA6-AD69-D24FFF878B0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BA4A07D1-5DEA-48F4-9E35-69990CB9C7C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89D60EDA-4B26-4688-BA57-15A28F0B256C}"/>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86969BA3-6847-49B6-B545-7DC48B3A2D23}"/>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6C0F7E89-D0C6-48E9-8D29-38F5CD0E1FE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DF985DC8-12A9-4FCC-B875-5EE3BB7E8F9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24182610-874C-4DF9-B616-40469CA29EB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F81C2CCD-0304-40B1-8C75-3A02AB1E6E0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22B9BBB7-9092-454D-9A2D-1955CAD150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7BBDA7DA-F709-407F-9D40-F1831650B353}"/>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EA66677D-A00C-4ACA-B2B7-0890BCBEC4D9}"/>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2C432DFE-3B2A-4E9B-A79B-5AF602020D42}"/>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B48435CA-4668-4255-AAE1-1FA658D52EC9}"/>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2707591A-566B-46CC-8820-7C5B7039B15C}"/>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0" name="【市民会館】&#10;一人当たり面積平均値テキスト">
          <a:extLst>
            <a:ext uri="{FF2B5EF4-FFF2-40B4-BE49-F238E27FC236}">
              <a16:creationId xmlns:a16="http://schemas.microsoft.com/office/drawing/2014/main" id="{6DB831B7-66CC-40E8-AFC4-A060B217A874}"/>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0298F5F4-23CE-42C9-9E03-534F538C5006}"/>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CB9A28EE-984B-4399-B518-D3860DCD8CA1}"/>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CDB48C97-7D95-4345-9991-2D9A94F26A37}"/>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88A22AED-F763-4A17-A866-6D5DACE95076}"/>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157662</xdr:rowOff>
    </xdr:from>
    <xdr:to>
      <xdr:col>36</xdr:col>
      <xdr:colOff>165100</xdr:colOff>
      <xdr:row>107</xdr:row>
      <xdr:rowOff>87812</xdr:rowOff>
    </xdr:to>
    <xdr:sp macro="" textlink="">
      <xdr:nvSpPr>
        <xdr:cNvPr id="375" name="フローチャート: 判断 374">
          <a:extLst>
            <a:ext uri="{FF2B5EF4-FFF2-40B4-BE49-F238E27FC236}">
              <a16:creationId xmlns:a16="http://schemas.microsoft.com/office/drawing/2014/main" id="{822E90EC-E5EA-426D-B7CB-22A469C741CD}"/>
            </a:ext>
          </a:extLst>
        </xdr:cNvPr>
        <xdr:cNvSpPr/>
      </xdr:nvSpPr>
      <xdr:spPr>
        <a:xfrm>
          <a:off x="6921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3F7EA84-0B94-4F35-9AFD-003C2DEBCB3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A26AA43A-E57E-4CBE-82E5-F1301D7E69C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2327FBA-8884-47D0-9381-9E1C22BD23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7AB35240-3F9E-4DB1-A39D-4DD14061FB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5CE5E2DD-B4A3-4D07-B2A9-41555AF412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154395</xdr:rowOff>
    </xdr:from>
    <xdr:to>
      <xdr:col>55</xdr:col>
      <xdr:colOff>50800</xdr:colOff>
      <xdr:row>107</xdr:row>
      <xdr:rowOff>84545</xdr:rowOff>
    </xdr:to>
    <xdr:sp macro="" textlink="">
      <xdr:nvSpPr>
        <xdr:cNvPr id="381" name="楕円 380">
          <a:extLst>
            <a:ext uri="{FF2B5EF4-FFF2-40B4-BE49-F238E27FC236}">
              <a16:creationId xmlns:a16="http://schemas.microsoft.com/office/drawing/2014/main" id="{853C569F-E869-45AF-87BE-52C49282402E}"/>
            </a:ext>
          </a:extLst>
        </xdr:cNvPr>
        <xdr:cNvSpPr/>
      </xdr:nvSpPr>
      <xdr:spPr>
        <a:xfrm>
          <a:off x="104267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132822</xdr:rowOff>
    </xdr:from>
    <xdr:ext cx="469744" cy="259045"/>
    <xdr:sp macro="" textlink="">
      <xdr:nvSpPr>
        <xdr:cNvPr id="382" name="【市民会館】&#10;一人当たり面積該当値テキスト">
          <a:extLst>
            <a:ext uri="{FF2B5EF4-FFF2-40B4-BE49-F238E27FC236}">
              <a16:creationId xmlns:a16="http://schemas.microsoft.com/office/drawing/2014/main" id="{0D3DD3EF-7027-4D77-B7CE-2434717E7528}"/>
            </a:ext>
          </a:extLst>
        </xdr:cNvPr>
        <xdr:cNvSpPr txBox="1"/>
      </xdr:nvSpPr>
      <xdr:spPr>
        <a:xfrm>
          <a:off x="10515600" y="1830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83" name="楕円 382">
          <a:extLst>
            <a:ext uri="{FF2B5EF4-FFF2-40B4-BE49-F238E27FC236}">
              <a16:creationId xmlns:a16="http://schemas.microsoft.com/office/drawing/2014/main" id="{FAD7B64F-28D1-48A0-955E-C0C06B7ACCBD}"/>
            </a:ext>
          </a:extLst>
        </xdr:cNvPr>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33745</xdr:rowOff>
    </xdr:from>
    <xdr:to>
      <xdr:col>55</xdr:col>
      <xdr:colOff>0</xdr:colOff>
      <xdr:row>107</xdr:row>
      <xdr:rowOff>41911</xdr:rowOff>
    </xdr:to>
    <xdr:cxnSp macro="">
      <xdr:nvCxnSpPr>
        <xdr:cNvPr id="384" name="直線コネクタ 383">
          <a:extLst>
            <a:ext uri="{FF2B5EF4-FFF2-40B4-BE49-F238E27FC236}">
              <a16:creationId xmlns:a16="http://schemas.microsoft.com/office/drawing/2014/main" id="{C03B4149-A721-45FA-A7D4-A7E11D218ED8}"/>
            </a:ext>
          </a:extLst>
        </xdr:cNvPr>
        <xdr:cNvCxnSpPr/>
      </xdr:nvCxnSpPr>
      <xdr:spPr>
        <a:xfrm flipV="1">
          <a:off x="9639300" y="1837889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85" name="楕円 384">
          <a:extLst>
            <a:ext uri="{FF2B5EF4-FFF2-40B4-BE49-F238E27FC236}">
              <a16:creationId xmlns:a16="http://schemas.microsoft.com/office/drawing/2014/main" id="{6F95C2B2-085D-4D6F-B30A-8B13381B269F}"/>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107</xdr:row>
      <xdr:rowOff>41911</xdr:rowOff>
    </xdr:to>
    <xdr:cxnSp macro="">
      <xdr:nvCxnSpPr>
        <xdr:cNvPr id="386" name="直線コネクタ 385">
          <a:extLst>
            <a:ext uri="{FF2B5EF4-FFF2-40B4-BE49-F238E27FC236}">
              <a16:creationId xmlns:a16="http://schemas.microsoft.com/office/drawing/2014/main" id="{BA13E88E-C7D3-4D01-9ACA-2F60018CCE07}"/>
            </a:ext>
          </a:extLst>
        </xdr:cNvPr>
        <xdr:cNvCxnSpPr/>
      </xdr:nvCxnSpPr>
      <xdr:spPr>
        <a:xfrm>
          <a:off x="8750300" y="18249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40095</xdr:rowOff>
    </xdr:from>
    <xdr:to>
      <xdr:col>41</xdr:col>
      <xdr:colOff>101600</xdr:colOff>
      <xdr:row>106</xdr:row>
      <xdr:rowOff>141695</xdr:rowOff>
    </xdr:to>
    <xdr:sp macro="" textlink="">
      <xdr:nvSpPr>
        <xdr:cNvPr id="387" name="楕円 386">
          <a:extLst>
            <a:ext uri="{FF2B5EF4-FFF2-40B4-BE49-F238E27FC236}">
              <a16:creationId xmlns:a16="http://schemas.microsoft.com/office/drawing/2014/main" id="{31AA3640-B1BB-4785-A44B-BC159988F37D}"/>
            </a:ext>
          </a:extLst>
        </xdr:cNvPr>
        <xdr:cNvSpPr/>
      </xdr:nvSpPr>
      <xdr:spPr>
        <a:xfrm>
          <a:off x="781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90895</xdr:rowOff>
    </xdr:to>
    <xdr:cxnSp macro="">
      <xdr:nvCxnSpPr>
        <xdr:cNvPr id="388" name="直線コネクタ 387">
          <a:extLst>
            <a:ext uri="{FF2B5EF4-FFF2-40B4-BE49-F238E27FC236}">
              <a16:creationId xmlns:a16="http://schemas.microsoft.com/office/drawing/2014/main" id="{A8608D4D-434F-4330-8EA1-0B53DCE3B774}"/>
            </a:ext>
          </a:extLst>
        </xdr:cNvPr>
        <xdr:cNvCxnSpPr/>
      </xdr:nvCxnSpPr>
      <xdr:spPr>
        <a:xfrm flipV="1">
          <a:off x="7861300" y="182499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4173</xdr:rowOff>
    </xdr:from>
    <xdr:to>
      <xdr:col>36</xdr:col>
      <xdr:colOff>165100</xdr:colOff>
      <xdr:row>107</xdr:row>
      <xdr:rowOff>105773</xdr:rowOff>
    </xdr:to>
    <xdr:sp macro="" textlink="">
      <xdr:nvSpPr>
        <xdr:cNvPr id="389" name="楕円 388">
          <a:extLst>
            <a:ext uri="{FF2B5EF4-FFF2-40B4-BE49-F238E27FC236}">
              <a16:creationId xmlns:a16="http://schemas.microsoft.com/office/drawing/2014/main" id="{038FB526-266B-4999-96A9-6BB64B4B5512}"/>
            </a:ext>
          </a:extLst>
        </xdr:cNvPr>
        <xdr:cNvSpPr/>
      </xdr:nvSpPr>
      <xdr:spPr>
        <a:xfrm>
          <a:off x="692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90895</xdr:rowOff>
    </xdr:from>
    <xdr:to>
      <xdr:col>41</xdr:col>
      <xdr:colOff>50800</xdr:colOff>
      <xdr:row>107</xdr:row>
      <xdr:rowOff>54973</xdr:rowOff>
    </xdr:to>
    <xdr:cxnSp macro="">
      <xdr:nvCxnSpPr>
        <xdr:cNvPr id="390" name="直線コネクタ 389">
          <a:extLst>
            <a:ext uri="{FF2B5EF4-FFF2-40B4-BE49-F238E27FC236}">
              <a16:creationId xmlns:a16="http://schemas.microsoft.com/office/drawing/2014/main" id="{859DAA8E-B542-45EC-8EF3-20388B5398A9}"/>
            </a:ext>
          </a:extLst>
        </xdr:cNvPr>
        <xdr:cNvCxnSpPr/>
      </xdr:nvCxnSpPr>
      <xdr:spPr>
        <a:xfrm flipV="1">
          <a:off x="6972300" y="18264595"/>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1" name="n_1aveValue【市民会館】&#10;一人当たり面積">
          <a:extLst>
            <a:ext uri="{FF2B5EF4-FFF2-40B4-BE49-F238E27FC236}">
              <a16:creationId xmlns:a16="http://schemas.microsoft.com/office/drawing/2014/main" id="{1B72A848-4686-4661-9557-3D428BC9CABB}"/>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2" name="n_2aveValue【市民会館】&#10;一人当たり面積">
          <a:extLst>
            <a:ext uri="{FF2B5EF4-FFF2-40B4-BE49-F238E27FC236}">
              <a16:creationId xmlns:a16="http://schemas.microsoft.com/office/drawing/2014/main" id="{C37DDE46-D9E8-4E89-AECE-01125E99DE4B}"/>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393" name="n_3aveValue【市民会館】&#10;一人当たり面積">
          <a:extLst>
            <a:ext uri="{FF2B5EF4-FFF2-40B4-BE49-F238E27FC236}">
              <a16:creationId xmlns:a16="http://schemas.microsoft.com/office/drawing/2014/main" id="{34B41C7A-F4E6-4F7E-AB8F-549DD236961F}"/>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104339</xdr:rowOff>
    </xdr:from>
    <xdr:ext cx="469744" cy="259045"/>
    <xdr:sp macro="" textlink="">
      <xdr:nvSpPr>
        <xdr:cNvPr id="394" name="n_4aveValue【市民会館】&#10;一人当たり面積">
          <a:extLst>
            <a:ext uri="{FF2B5EF4-FFF2-40B4-BE49-F238E27FC236}">
              <a16:creationId xmlns:a16="http://schemas.microsoft.com/office/drawing/2014/main" id="{D4F25F7E-5D7C-496D-842D-AABCD6104762}"/>
            </a:ext>
          </a:extLst>
        </xdr:cNvPr>
        <xdr:cNvSpPr txBox="1"/>
      </xdr:nvSpPr>
      <xdr:spPr>
        <a:xfrm>
          <a:off x="6737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395" name="n_1mainValue【市民会館】&#10;一人当たり面積">
          <a:extLst>
            <a:ext uri="{FF2B5EF4-FFF2-40B4-BE49-F238E27FC236}">
              <a16:creationId xmlns:a16="http://schemas.microsoft.com/office/drawing/2014/main" id="{EC9439E7-DA30-4A21-8882-8E40926D7067}"/>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96" name="n_2mainValue【市民会館】&#10;一人当たり面積">
          <a:extLst>
            <a:ext uri="{FF2B5EF4-FFF2-40B4-BE49-F238E27FC236}">
              <a16:creationId xmlns:a16="http://schemas.microsoft.com/office/drawing/2014/main" id="{46CB1333-DAE6-45A1-8BD5-AF4F25414E27}"/>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158222</xdr:rowOff>
    </xdr:from>
    <xdr:ext cx="469744" cy="259045"/>
    <xdr:sp macro="" textlink="">
      <xdr:nvSpPr>
        <xdr:cNvPr id="397" name="n_3mainValue【市民会館】&#10;一人当たり面積">
          <a:extLst>
            <a:ext uri="{FF2B5EF4-FFF2-40B4-BE49-F238E27FC236}">
              <a16:creationId xmlns:a16="http://schemas.microsoft.com/office/drawing/2014/main" id="{E572B52C-FA71-4968-8B84-76037D6E8006}"/>
            </a:ext>
          </a:extLst>
        </xdr:cNvPr>
        <xdr:cNvSpPr txBox="1"/>
      </xdr:nvSpPr>
      <xdr:spPr>
        <a:xfrm>
          <a:off x="7626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96900</xdr:rowOff>
    </xdr:from>
    <xdr:ext cx="469744" cy="259045"/>
    <xdr:sp macro="" textlink="">
      <xdr:nvSpPr>
        <xdr:cNvPr id="398" name="n_4mainValue【市民会館】&#10;一人当たり面積">
          <a:extLst>
            <a:ext uri="{FF2B5EF4-FFF2-40B4-BE49-F238E27FC236}">
              <a16:creationId xmlns:a16="http://schemas.microsoft.com/office/drawing/2014/main" id="{75196AB2-3F62-429F-8373-7CB2B6E2051C}"/>
            </a:ext>
          </a:extLst>
        </xdr:cNvPr>
        <xdr:cNvSpPr txBox="1"/>
      </xdr:nvSpPr>
      <xdr:spPr>
        <a:xfrm>
          <a:off x="6737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1376C14-CA68-45FB-84D4-6C4C8A72A3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1CB91A08-07EE-4D2D-9327-580D5D3635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861DA98-561A-4C83-AD12-4C0D14D0D4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20D30D4-5D07-444C-A70F-E7A34EADA5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DC7D35A-68EF-4AC9-853D-199E6A098E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5EF62E0-222C-4344-8C0E-2BD6115B58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1219DF81-9788-4F93-A72E-3B7623A5B9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B9A96A80-7C7A-41EF-849A-7AB3778F64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BDCE6B0-5546-4995-B177-8CC31890B6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EA680ACF-3680-4082-837B-2044494064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EC13D44-D098-4EF7-8890-1B458666CCB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C7EB577D-4750-4467-9FF0-DD200A4AE5E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C338279B-D3CF-43A1-BC05-81B2B7DBBC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3368A93B-3222-467A-8CAA-0E7C0896C59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1825CB21-DD44-4148-8153-182110E2DF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1282C1BD-7EF9-44C3-9942-D3E6C50A76A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E2ABBE64-C9CC-4308-A42F-95FE0BD2B4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0DA7CB2-7B8E-4DAD-B93A-0FBE70880E5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7B65C815-8FB0-406E-9C5C-261A8AFAB42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CE212B13-FC20-41B2-A383-CCC099DD266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3F0FF182-5A6D-4AF6-B7AF-988DBBB98DD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1561A70A-5086-4742-9761-9586FAB631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BA41435D-C098-4F5C-B999-03975FE2B47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1B47CC1F-2D4F-4794-8718-9D5D12BDBF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35F8CC5A-0671-4601-980D-6AE1950BB99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32C45D98-61D7-49B5-A1A9-AF0B2AB860C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B5070CD0-98B5-4E6B-A4B0-9131BB02304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F2730CCE-408F-4386-9895-0973162631C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234B10E6-6A00-43B7-9C38-E5AB9D7842E3}"/>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F03871A1-6532-45C5-A8EC-69735190CD8A}"/>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9AEC52A-9F90-4103-993B-A74BA90AA301}"/>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21C6D8C6-7C4D-4B0D-B660-8C8DE566D2C3}"/>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F330632F-1F4D-47D6-8BDC-BE2CC5A7968B}"/>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728FF960-581A-4F93-B205-3D106E670D06}"/>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3" name="フローチャート: 判断 432">
          <a:extLst>
            <a:ext uri="{FF2B5EF4-FFF2-40B4-BE49-F238E27FC236}">
              <a16:creationId xmlns:a16="http://schemas.microsoft.com/office/drawing/2014/main" id="{DC16D8F1-53CD-4783-B4CF-C742D4F41F63}"/>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A854466-8B2A-47B6-BE78-60F4B42F5D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9BC157B-F01E-4479-9438-676CC72172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F726D47-C1C5-4266-991E-FCE362BB52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1F0DB9C-109E-4691-A2E1-DCCD364C14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538538C-8974-40E3-96C0-EA9FA15608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439" name="楕円 438">
          <a:extLst>
            <a:ext uri="{FF2B5EF4-FFF2-40B4-BE49-F238E27FC236}">
              <a16:creationId xmlns:a16="http://schemas.microsoft.com/office/drawing/2014/main" id="{E114E979-8AB0-43F5-8CB4-7A9963D4973A}"/>
            </a:ext>
          </a:extLst>
        </xdr:cNvPr>
        <xdr:cNvSpPr/>
      </xdr:nvSpPr>
      <xdr:spPr>
        <a:xfrm>
          <a:off x="16268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D744C567-4898-4EC4-85D8-D7583817721C}"/>
            </a:ext>
          </a:extLst>
        </xdr:cNvPr>
        <xdr:cNvSpPr txBox="1"/>
      </xdr:nvSpPr>
      <xdr:spPr>
        <a:xfrm>
          <a:off x="1635760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441" name="楕円 440">
          <a:extLst>
            <a:ext uri="{FF2B5EF4-FFF2-40B4-BE49-F238E27FC236}">
              <a16:creationId xmlns:a16="http://schemas.microsoft.com/office/drawing/2014/main" id="{42FE0843-A891-41C1-8F9D-EACFA9A482C6}"/>
            </a:ext>
          </a:extLst>
        </xdr:cNvPr>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38100</xdr:rowOff>
    </xdr:from>
    <xdr:to>
      <xdr:col>85</xdr:col>
      <xdr:colOff>127000</xdr:colOff>
      <xdr:row>39</xdr:row>
      <xdr:rowOff>78105</xdr:rowOff>
    </xdr:to>
    <xdr:cxnSp macro="">
      <xdr:nvCxnSpPr>
        <xdr:cNvPr id="442" name="直線コネクタ 441">
          <a:extLst>
            <a:ext uri="{FF2B5EF4-FFF2-40B4-BE49-F238E27FC236}">
              <a16:creationId xmlns:a16="http://schemas.microsoft.com/office/drawing/2014/main" id="{D6BCC445-E116-4BBA-962E-7EEBB6AB42DA}"/>
            </a:ext>
          </a:extLst>
        </xdr:cNvPr>
        <xdr:cNvCxnSpPr/>
      </xdr:nvCxnSpPr>
      <xdr:spPr>
        <a:xfrm>
          <a:off x="15481300" y="67246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443" name="楕円 442">
          <a:extLst>
            <a:ext uri="{FF2B5EF4-FFF2-40B4-BE49-F238E27FC236}">
              <a16:creationId xmlns:a16="http://schemas.microsoft.com/office/drawing/2014/main" id="{A5DE8465-22C1-4199-A141-6F85F9D31665}"/>
            </a:ext>
          </a:extLst>
        </xdr:cNvPr>
        <xdr:cNvSpPr/>
      </xdr:nvSpPr>
      <xdr:spPr>
        <a:xfrm>
          <a:off x="14541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169545</xdr:rowOff>
    </xdr:from>
    <xdr:to>
      <xdr:col>81</xdr:col>
      <xdr:colOff>50800</xdr:colOff>
      <xdr:row>39</xdr:row>
      <xdr:rowOff>38100</xdr:rowOff>
    </xdr:to>
    <xdr:cxnSp macro="">
      <xdr:nvCxnSpPr>
        <xdr:cNvPr id="444" name="直線コネクタ 443">
          <a:extLst>
            <a:ext uri="{FF2B5EF4-FFF2-40B4-BE49-F238E27FC236}">
              <a16:creationId xmlns:a16="http://schemas.microsoft.com/office/drawing/2014/main" id="{37A0D3B8-F416-49A2-A4FF-204E0F849C6F}"/>
            </a:ext>
          </a:extLst>
        </xdr:cNvPr>
        <xdr:cNvCxnSpPr/>
      </xdr:nvCxnSpPr>
      <xdr:spPr>
        <a:xfrm>
          <a:off x="14592300" y="6684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xdr:rowOff>
    </xdr:from>
    <xdr:to>
      <xdr:col>72</xdr:col>
      <xdr:colOff>38100</xdr:colOff>
      <xdr:row>39</xdr:row>
      <xdr:rowOff>115570</xdr:rowOff>
    </xdr:to>
    <xdr:sp macro="" textlink="">
      <xdr:nvSpPr>
        <xdr:cNvPr id="445" name="楕円 444">
          <a:extLst>
            <a:ext uri="{FF2B5EF4-FFF2-40B4-BE49-F238E27FC236}">
              <a16:creationId xmlns:a16="http://schemas.microsoft.com/office/drawing/2014/main" id="{E230BF61-5A24-4919-A469-BFA2E595482D}"/>
            </a:ext>
          </a:extLst>
        </xdr:cNvPr>
        <xdr:cNvSpPr/>
      </xdr:nvSpPr>
      <xdr:spPr>
        <a:xfrm>
          <a:off x="1365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169545</xdr:rowOff>
    </xdr:from>
    <xdr:to>
      <xdr:col>76</xdr:col>
      <xdr:colOff>114300</xdr:colOff>
      <xdr:row>39</xdr:row>
      <xdr:rowOff>64770</xdr:rowOff>
    </xdr:to>
    <xdr:cxnSp macro="">
      <xdr:nvCxnSpPr>
        <xdr:cNvPr id="446" name="直線コネクタ 445">
          <a:extLst>
            <a:ext uri="{FF2B5EF4-FFF2-40B4-BE49-F238E27FC236}">
              <a16:creationId xmlns:a16="http://schemas.microsoft.com/office/drawing/2014/main" id="{BD09C9BF-8BE7-4AD9-9709-3017E33B3E66}"/>
            </a:ext>
          </a:extLst>
        </xdr:cNvPr>
        <xdr:cNvCxnSpPr/>
      </xdr:nvCxnSpPr>
      <xdr:spPr>
        <a:xfrm flipV="1">
          <a:off x="13703300" y="66846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47" name="楕円 446">
          <a:extLst>
            <a:ext uri="{FF2B5EF4-FFF2-40B4-BE49-F238E27FC236}">
              <a16:creationId xmlns:a16="http://schemas.microsoft.com/office/drawing/2014/main" id="{A12E643F-641F-4FC6-B367-67C98223809E}"/>
            </a:ext>
          </a:extLst>
        </xdr:cNvPr>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64770</xdr:rowOff>
    </xdr:from>
    <xdr:to>
      <xdr:col>71</xdr:col>
      <xdr:colOff>177800</xdr:colOff>
      <xdr:row>39</xdr:row>
      <xdr:rowOff>64770</xdr:rowOff>
    </xdr:to>
    <xdr:cxnSp macro="">
      <xdr:nvCxnSpPr>
        <xdr:cNvPr id="448" name="直線コネクタ 447">
          <a:extLst>
            <a:ext uri="{FF2B5EF4-FFF2-40B4-BE49-F238E27FC236}">
              <a16:creationId xmlns:a16="http://schemas.microsoft.com/office/drawing/2014/main" id="{88957419-5F88-4304-B986-4AF846420324}"/>
            </a:ext>
          </a:extLst>
        </xdr:cNvPr>
        <xdr:cNvCxnSpPr/>
      </xdr:nvCxnSpPr>
      <xdr:spPr>
        <a:xfrm>
          <a:off x="12814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B46DAB5E-852B-449D-BD30-2679C52038C1}"/>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E190A8AD-EE4C-4D94-A13F-30F46E64F392}"/>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57D3B4AA-CC05-4E21-83CD-7AD0B3048252}"/>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64D6D53C-7DB0-4EC6-8F42-7D9EFC719FEE}"/>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80027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8FE9C247-2378-4E2A-96E3-26ABDE958150}"/>
            </a:ext>
          </a:extLst>
        </xdr:cNvPr>
        <xdr:cNvSpPr txBox="1"/>
      </xdr:nvSpPr>
      <xdr:spPr>
        <a:xfrm>
          <a:off x="15266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40022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2EAE08F1-EC91-4E50-B7A0-CA87CB46BB72}"/>
            </a:ext>
          </a:extLst>
        </xdr:cNvPr>
        <xdr:cNvSpPr txBox="1"/>
      </xdr:nvSpPr>
      <xdr:spPr>
        <a:xfrm>
          <a:off x="14389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DA8E93F1-2E83-4133-B090-C40B93A593AB}"/>
            </a:ext>
          </a:extLst>
        </xdr:cNvPr>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1F6D6D71-E6EE-4ED5-8F5C-A1CFD38849F4}"/>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D429D68-3896-4698-BDD4-164AB38ECA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C94A7679-8766-4CA8-828A-05526C6D87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900F4E16-5CC2-469E-A5E0-7801A5B1FF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BF681FA-F417-423C-86D5-5110CB2EF8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5E39775-F672-4651-BC8F-B4B335C74F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832B3CA7-83D7-461B-A14F-CBB1444187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AA23D6A2-417C-4761-97E6-B76A44F021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150ACCEB-41FE-4851-8FFF-52E081E2FA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365B1A63-F90D-4413-8387-83672A13A0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B4ADBE4-9394-46C8-A832-94E91E37F8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152A15D4-4F64-44E1-93E5-47D39F63C04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49403E69-4048-416D-9359-6441C87FFB2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FF4FE135-61A6-42DA-8589-6134A9BD8F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EE6C62F8-B97C-43A6-BD4C-82F7D739FDF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F25ECCE1-E5D6-4086-8E80-7D5B4C006CF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589F5C44-FCC0-478D-B5F8-A4B98461803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D317F756-6F56-456B-82D8-45B8DC730B4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65964229-BE3B-4744-ADA3-04806747A00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4F820DC-C6EB-471B-9F71-DEEDEE6170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D57DBD0B-B89E-49A9-AA9A-EE784CAD68A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F9F1207C-94CF-44CF-99A6-887E27379F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C212C432-6C39-48E4-A0A8-E94EBFC922D1}"/>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C478227F-228A-4C3F-9076-38948A5C1288}"/>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5B97E53A-9D61-439B-87A6-0AD1A27079F4}"/>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FC641BE7-8C82-4D8A-B92B-D8009B1DB112}"/>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D681F3C3-5AC5-4659-A04F-AE2D20ED9D5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4A9830FC-8DA5-4B38-9159-A4B689468519}"/>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F0263292-1F7E-4799-8C23-E0386D3E5C35}"/>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2EB00658-2FB7-4C99-BA69-0E50D869FE9F}"/>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A81A4AE9-AD4A-4E29-8B3E-A844ECB79CF3}"/>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C4748203-7B79-4CFB-9FCD-0DBBB21C3A33}"/>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8" name="フローチャート: 判断 487">
          <a:extLst>
            <a:ext uri="{FF2B5EF4-FFF2-40B4-BE49-F238E27FC236}">
              <a16:creationId xmlns:a16="http://schemas.microsoft.com/office/drawing/2014/main" id="{126E5EC4-E6D6-4A80-B7DE-66F9558CB8F1}"/>
            </a:ext>
          </a:extLst>
        </xdr:cNvPr>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6C350FC-D470-4614-B990-0B5496A02E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14BF0C0-3E2F-44AD-9A94-33B619F838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71CC687-CC59-4504-B179-D67AEAC573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E13CD35-C86D-480B-B372-1B967C4D2D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685B441-A028-432F-A2C3-C5F3E440A7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136646</xdr:rowOff>
    </xdr:from>
    <xdr:to>
      <xdr:col>116</xdr:col>
      <xdr:colOff>114300</xdr:colOff>
      <xdr:row>35</xdr:row>
      <xdr:rowOff>66796</xdr:rowOff>
    </xdr:to>
    <xdr:sp macro="" textlink="">
      <xdr:nvSpPr>
        <xdr:cNvPr id="494" name="楕円 493">
          <a:extLst>
            <a:ext uri="{FF2B5EF4-FFF2-40B4-BE49-F238E27FC236}">
              <a16:creationId xmlns:a16="http://schemas.microsoft.com/office/drawing/2014/main" id="{C5F29CB3-BF9D-4196-8058-9A2854E72925}"/>
            </a:ext>
          </a:extLst>
        </xdr:cNvPr>
        <xdr:cNvSpPr/>
      </xdr:nvSpPr>
      <xdr:spPr>
        <a:xfrm>
          <a:off x="22110700" y="59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159523</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4B9E80AC-9123-422C-9274-7D5EDA62310C}"/>
            </a:ext>
          </a:extLst>
        </xdr:cNvPr>
        <xdr:cNvSpPr txBox="1"/>
      </xdr:nvSpPr>
      <xdr:spPr>
        <a:xfrm>
          <a:off x="22199600" y="581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164192</xdr:rowOff>
    </xdr:from>
    <xdr:to>
      <xdr:col>112</xdr:col>
      <xdr:colOff>38100</xdr:colOff>
      <xdr:row>35</xdr:row>
      <xdr:rowOff>94342</xdr:rowOff>
    </xdr:to>
    <xdr:sp macro="" textlink="">
      <xdr:nvSpPr>
        <xdr:cNvPr id="496" name="楕円 495">
          <a:extLst>
            <a:ext uri="{FF2B5EF4-FFF2-40B4-BE49-F238E27FC236}">
              <a16:creationId xmlns:a16="http://schemas.microsoft.com/office/drawing/2014/main" id="{727567D9-D181-4A01-B498-41E8811A8215}"/>
            </a:ext>
          </a:extLst>
        </xdr:cNvPr>
        <xdr:cNvSpPr/>
      </xdr:nvSpPr>
      <xdr:spPr>
        <a:xfrm>
          <a:off x="21272500" y="59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15996</xdr:rowOff>
    </xdr:from>
    <xdr:to>
      <xdr:col>116</xdr:col>
      <xdr:colOff>63500</xdr:colOff>
      <xdr:row>35</xdr:row>
      <xdr:rowOff>43542</xdr:rowOff>
    </xdr:to>
    <xdr:cxnSp macro="">
      <xdr:nvCxnSpPr>
        <xdr:cNvPr id="497" name="直線コネクタ 496">
          <a:extLst>
            <a:ext uri="{FF2B5EF4-FFF2-40B4-BE49-F238E27FC236}">
              <a16:creationId xmlns:a16="http://schemas.microsoft.com/office/drawing/2014/main" id="{6A069E60-7329-4560-BA74-1C54B2F80751}"/>
            </a:ext>
          </a:extLst>
        </xdr:cNvPr>
        <xdr:cNvCxnSpPr/>
      </xdr:nvCxnSpPr>
      <xdr:spPr>
        <a:xfrm flipV="1">
          <a:off x="21323300" y="6016746"/>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18773</xdr:rowOff>
    </xdr:from>
    <xdr:to>
      <xdr:col>107</xdr:col>
      <xdr:colOff>101600</xdr:colOff>
      <xdr:row>35</xdr:row>
      <xdr:rowOff>120373</xdr:rowOff>
    </xdr:to>
    <xdr:sp macro="" textlink="">
      <xdr:nvSpPr>
        <xdr:cNvPr id="498" name="楕円 497">
          <a:extLst>
            <a:ext uri="{FF2B5EF4-FFF2-40B4-BE49-F238E27FC236}">
              <a16:creationId xmlns:a16="http://schemas.microsoft.com/office/drawing/2014/main" id="{B4EE60AA-04DB-42C1-9AEC-6E00A6CC765E}"/>
            </a:ext>
          </a:extLst>
        </xdr:cNvPr>
        <xdr:cNvSpPr/>
      </xdr:nvSpPr>
      <xdr:spPr>
        <a:xfrm>
          <a:off x="20383500" y="60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43542</xdr:rowOff>
    </xdr:from>
    <xdr:to>
      <xdr:col>111</xdr:col>
      <xdr:colOff>177800</xdr:colOff>
      <xdr:row>35</xdr:row>
      <xdr:rowOff>69573</xdr:rowOff>
    </xdr:to>
    <xdr:cxnSp macro="">
      <xdr:nvCxnSpPr>
        <xdr:cNvPr id="499" name="直線コネクタ 498">
          <a:extLst>
            <a:ext uri="{FF2B5EF4-FFF2-40B4-BE49-F238E27FC236}">
              <a16:creationId xmlns:a16="http://schemas.microsoft.com/office/drawing/2014/main" id="{6989E357-B626-4C1F-874A-791DCBF057D7}"/>
            </a:ext>
          </a:extLst>
        </xdr:cNvPr>
        <xdr:cNvCxnSpPr/>
      </xdr:nvCxnSpPr>
      <xdr:spPr>
        <a:xfrm flipV="1">
          <a:off x="20434300" y="6044292"/>
          <a:ext cx="889000" cy="2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54615</xdr:rowOff>
    </xdr:from>
    <xdr:to>
      <xdr:col>102</xdr:col>
      <xdr:colOff>165100</xdr:colOff>
      <xdr:row>36</xdr:row>
      <xdr:rowOff>156215</xdr:rowOff>
    </xdr:to>
    <xdr:sp macro="" textlink="">
      <xdr:nvSpPr>
        <xdr:cNvPr id="500" name="楕円 499">
          <a:extLst>
            <a:ext uri="{FF2B5EF4-FFF2-40B4-BE49-F238E27FC236}">
              <a16:creationId xmlns:a16="http://schemas.microsoft.com/office/drawing/2014/main" id="{701D47BB-368A-4133-ACA7-8AFD9C787751}"/>
            </a:ext>
          </a:extLst>
        </xdr:cNvPr>
        <xdr:cNvSpPr/>
      </xdr:nvSpPr>
      <xdr:spPr>
        <a:xfrm>
          <a:off x="19494500" y="62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69573</xdr:rowOff>
    </xdr:from>
    <xdr:to>
      <xdr:col>107</xdr:col>
      <xdr:colOff>50800</xdr:colOff>
      <xdr:row>36</xdr:row>
      <xdr:rowOff>105415</xdr:rowOff>
    </xdr:to>
    <xdr:cxnSp macro="">
      <xdr:nvCxnSpPr>
        <xdr:cNvPr id="501" name="直線コネクタ 500">
          <a:extLst>
            <a:ext uri="{FF2B5EF4-FFF2-40B4-BE49-F238E27FC236}">
              <a16:creationId xmlns:a16="http://schemas.microsoft.com/office/drawing/2014/main" id="{30C31DFF-26ED-4F52-9AAA-F27A4F4D9138}"/>
            </a:ext>
          </a:extLst>
        </xdr:cNvPr>
        <xdr:cNvCxnSpPr/>
      </xdr:nvCxnSpPr>
      <xdr:spPr>
        <a:xfrm flipV="1">
          <a:off x="19545300" y="6070323"/>
          <a:ext cx="889000" cy="2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79292</xdr:rowOff>
    </xdr:from>
    <xdr:to>
      <xdr:col>98</xdr:col>
      <xdr:colOff>38100</xdr:colOff>
      <xdr:row>37</xdr:row>
      <xdr:rowOff>9442</xdr:rowOff>
    </xdr:to>
    <xdr:sp macro="" textlink="">
      <xdr:nvSpPr>
        <xdr:cNvPr id="502" name="楕円 501">
          <a:extLst>
            <a:ext uri="{FF2B5EF4-FFF2-40B4-BE49-F238E27FC236}">
              <a16:creationId xmlns:a16="http://schemas.microsoft.com/office/drawing/2014/main" id="{A3A84EE1-F723-4459-B41C-D8014F4A8798}"/>
            </a:ext>
          </a:extLst>
        </xdr:cNvPr>
        <xdr:cNvSpPr/>
      </xdr:nvSpPr>
      <xdr:spPr>
        <a:xfrm>
          <a:off x="18605500" y="62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105415</xdr:rowOff>
    </xdr:from>
    <xdr:to>
      <xdr:col>102</xdr:col>
      <xdr:colOff>114300</xdr:colOff>
      <xdr:row>36</xdr:row>
      <xdr:rowOff>130092</xdr:rowOff>
    </xdr:to>
    <xdr:cxnSp macro="">
      <xdr:nvCxnSpPr>
        <xdr:cNvPr id="503" name="直線コネクタ 502">
          <a:extLst>
            <a:ext uri="{FF2B5EF4-FFF2-40B4-BE49-F238E27FC236}">
              <a16:creationId xmlns:a16="http://schemas.microsoft.com/office/drawing/2014/main" id="{333224F7-9610-42DF-9003-229A9DBDF309}"/>
            </a:ext>
          </a:extLst>
        </xdr:cNvPr>
        <xdr:cNvCxnSpPr/>
      </xdr:nvCxnSpPr>
      <xdr:spPr>
        <a:xfrm flipV="1">
          <a:off x="18656300" y="6277615"/>
          <a:ext cx="8890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F3A43C54-0611-4747-81A9-6D9137D16B96}"/>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C8E6774-09CA-49C2-9CB7-39AF5F8EF087}"/>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70729B7F-BE4E-423B-BE49-E22923966BA8}"/>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85542</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D3281437-623B-4F47-BC29-C0A15BFB34B1}"/>
            </a:ext>
          </a:extLst>
        </xdr:cNvPr>
        <xdr:cNvSpPr txBox="1"/>
      </xdr:nvSpPr>
      <xdr:spPr>
        <a:xfrm>
          <a:off x="18356795" y="69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110869</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911DA5EE-FA8E-4DAD-86B4-EAF7368B59F9}"/>
            </a:ext>
          </a:extLst>
        </xdr:cNvPr>
        <xdr:cNvSpPr txBox="1"/>
      </xdr:nvSpPr>
      <xdr:spPr>
        <a:xfrm>
          <a:off x="21011095" y="576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136900</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C6C78056-F48B-4111-AC6D-373730A997C8}"/>
            </a:ext>
          </a:extLst>
        </xdr:cNvPr>
        <xdr:cNvSpPr txBox="1"/>
      </xdr:nvSpPr>
      <xdr:spPr>
        <a:xfrm>
          <a:off x="20134795" y="57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1292</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E365AE44-A53B-4A9D-B6EF-7DEAD7DB9AFE}"/>
            </a:ext>
          </a:extLst>
        </xdr:cNvPr>
        <xdr:cNvSpPr txBox="1"/>
      </xdr:nvSpPr>
      <xdr:spPr>
        <a:xfrm>
          <a:off x="19245795" y="60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25969</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642E1A6-5984-4301-8A32-5919C778DDD3}"/>
            </a:ext>
          </a:extLst>
        </xdr:cNvPr>
        <xdr:cNvSpPr txBox="1"/>
      </xdr:nvSpPr>
      <xdr:spPr>
        <a:xfrm>
          <a:off x="18356795" y="60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9D7EBFFD-B259-4BDF-A581-EB190EE764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FB005A23-87D3-4030-BC8E-08F4697846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60B56D2-F042-4C0C-9564-6E341A7848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A24F7692-9F67-48D8-9516-E9AE5B523C9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C1D3656-D942-4998-91BB-D279F925E0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E2CB3ED7-2298-4994-9B88-506EA3353A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4E66952A-8B3F-4634-81D0-FFCB8FD79B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3D078E46-1AB5-473F-87A5-193BF27D06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CC475F0B-C4CC-4874-A295-27EDDE58A5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EE6F3FD-3F4C-4F97-BC99-57A8D2ACAF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2BC5ECD6-A69A-4832-8579-A9C999880E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AB43FD5D-0E37-4CF1-A5BD-7099BC0DC14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FF35C0EF-9AA0-4341-8C9C-B9B0767AE2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74045BA5-3A28-4EC7-B1F5-3861171D2C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5BC82D81-9085-45E4-8F19-CFA0A8799D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95DC696B-A1B9-46E5-84A1-93B4462B92A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8BBED0C4-FA6C-43D1-85E4-BBDC5005358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E447B074-F69B-424A-B5AA-4D00B7CF0B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FEB8798E-31A9-4C03-A579-AFC38333787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14C37F9A-BB94-49D2-ABF7-A2EC3153F08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2" name="テキスト ボックス 531">
          <a:extLst>
            <a:ext uri="{FF2B5EF4-FFF2-40B4-BE49-F238E27FC236}">
              <a16:creationId xmlns:a16="http://schemas.microsoft.com/office/drawing/2014/main" id="{0974C69A-4821-4988-80D1-75D68853685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1AEB0C9-6015-4D4B-BBA1-C555BD7986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D3A296DE-003B-47D5-9B54-852D2C041D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5" name="直線コネクタ 534">
          <a:extLst>
            <a:ext uri="{FF2B5EF4-FFF2-40B4-BE49-F238E27FC236}">
              <a16:creationId xmlns:a16="http://schemas.microsoft.com/office/drawing/2014/main" id="{698D9E12-9DF3-4086-B9E6-FD592571402D}"/>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11ADD151-5165-4150-9612-D20FD14FC76B}"/>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7" name="直線コネクタ 536">
          <a:extLst>
            <a:ext uri="{FF2B5EF4-FFF2-40B4-BE49-F238E27FC236}">
              <a16:creationId xmlns:a16="http://schemas.microsoft.com/office/drawing/2014/main" id="{2F089404-399F-4D4F-B09D-A0E856F5FB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9B10C77-F5D0-4944-94A0-149B61BBAFEA}"/>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9" name="直線コネクタ 538">
          <a:extLst>
            <a:ext uri="{FF2B5EF4-FFF2-40B4-BE49-F238E27FC236}">
              <a16:creationId xmlns:a16="http://schemas.microsoft.com/office/drawing/2014/main" id="{D32CDAEB-0E4C-458C-8CBD-4B42AFD43CC2}"/>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4DDCF0D2-53E0-4043-A61D-42A3B832EC74}"/>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1" name="フローチャート: 判断 540">
          <a:extLst>
            <a:ext uri="{FF2B5EF4-FFF2-40B4-BE49-F238E27FC236}">
              <a16:creationId xmlns:a16="http://schemas.microsoft.com/office/drawing/2014/main" id="{F0987410-FD0F-4B1A-A914-225B68B00777}"/>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2" name="フローチャート: 判断 541">
          <a:extLst>
            <a:ext uri="{FF2B5EF4-FFF2-40B4-BE49-F238E27FC236}">
              <a16:creationId xmlns:a16="http://schemas.microsoft.com/office/drawing/2014/main" id="{0EF05E55-6257-4926-82F7-5CF0F44FFF4D}"/>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6EE87CD3-4E9C-4C79-A1DB-5A3E822B2C77}"/>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4" name="フローチャート: 判断 543">
          <a:extLst>
            <a:ext uri="{FF2B5EF4-FFF2-40B4-BE49-F238E27FC236}">
              <a16:creationId xmlns:a16="http://schemas.microsoft.com/office/drawing/2014/main" id="{8050B8BD-9457-48CA-BB6A-615AC3F97B1B}"/>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545" name="フローチャート: 判断 544">
          <a:extLst>
            <a:ext uri="{FF2B5EF4-FFF2-40B4-BE49-F238E27FC236}">
              <a16:creationId xmlns:a16="http://schemas.microsoft.com/office/drawing/2014/main" id="{93271C86-9874-4C1E-8EA5-8FDE954EE5A1}"/>
            </a:ext>
          </a:extLst>
        </xdr:cNvPr>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B5D16A5-5D7B-4E6D-8A5A-5F4E4C996A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651EFB0-BA60-4F22-B40A-8CAA9CB46B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F2B0E69-E397-4331-8C62-580C1EF8B1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E169216-E87F-4ABC-82E5-07E73AA591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441D10F-26CA-4F73-8DC2-D3B0466E62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51" name="楕円 550">
          <a:extLst>
            <a:ext uri="{FF2B5EF4-FFF2-40B4-BE49-F238E27FC236}">
              <a16:creationId xmlns:a16="http://schemas.microsoft.com/office/drawing/2014/main" id="{6D1E711E-5EB3-4D57-A914-06EE1501DB4F}"/>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6A66AB2E-F201-40E3-93E8-437D20399482}"/>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152400</xdr:rowOff>
    </xdr:from>
    <xdr:to>
      <xdr:col>81</xdr:col>
      <xdr:colOff>101600</xdr:colOff>
      <xdr:row>61</xdr:row>
      <xdr:rowOff>82550</xdr:rowOff>
    </xdr:to>
    <xdr:sp macro="" textlink="">
      <xdr:nvSpPr>
        <xdr:cNvPr id="553" name="楕円 552">
          <a:extLst>
            <a:ext uri="{FF2B5EF4-FFF2-40B4-BE49-F238E27FC236}">
              <a16:creationId xmlns:a16="http://schemas.microsoft.com/office/drawing/2014/main" id="{8EF8BFAA-19A2-4F5E-8E28-9B90BAB0978C}"/>
            </a:ext>
          </a:extLst>
        </xdr:cNvPr>
        <xdr:cNvSpPr/>
      </xdr:nvSpPr>
      <xdr:spPr>
        <a:xfrm>
          <a:off x="154305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31750</xdr:rowOff>
    </xdr:from>
    <xdr:to>
      <xdr:col>85</xdr:col>
      <xdr:colOff>127000</xdr:colOff>
      <xdr:row>61</xdr:row>
      <xdr:rowOff>57150</xdr:rowOff>
    </xdr:to>
    <xdr:cxnSp macro="">
      <xdr:nvCxnSpPr>
        <xdr:cNvPr id="554" name="直線コネクタ 553">
          <a:extLst>
            <a:ext uri="{FF2B5EF4-FFF2-40B4-BE49-F238E27FC236}">
              <a16:creationId xmlns:a16="http://schemas.microsoft.com/office/drawing/2014/main" id="{2922CCCA-C57E-424E-B8F6-E1B5E38CF737}"/>
            </a:ext>
          </a:extLst>
        </xdr:cNvPr>
        <xdr:cNvCxnSpPr/>
      </xdr:nvCxnSpPr>
      <xdr:spPr>
        <a:xfrm>
          <a:off x="15481300" y="10490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55" name="楕円 554">
          <a:extLst>
            <a:ext uri="{FF2B5EF4-FFF2-40B4-BE49-F238E27FC236}">
              <a16:creationId xmlns:a16="http://schemas.microsoft.com/office/drawing/2014/main" id="{49E0FE3B-6E98-4FE9-BF00-702D1D3665B7}"/>
            </a:ext>
          </a:extLst>
        </xdr:cNvPr>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31750</xdr:rowOff>
    </xdr:to>
    <xdr:cxnSp macro="">
      <xdr:nvCxnSpPr>
        <xdr:cNvPr id="556" name="直線コネクタ 555">
          <a:extLst>
            <a:ext uri="{FF2B5EF4-FFF2-40B4-BE49-F238E27FC236}">
              <a16:creationId xmlns:a16="http://schemas.microsoft.com/office/drawing/2014/main" id="{FEB2E7B5-FE9B-4283-A157-3DCF120A5D3E}"/>
            </a:ext>
          </a:extLst>
        </xdr:cNvPr>
        <xdr:cNvCxnSpPr/>
      </xdr:nvCxnSpPr>
      <xdr:spPr>
        <a:xfrm>
          <a:off x="14592300" y="1043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57" name="楕円 556">
          <a:extLst>
            <a:ext uri="{FF2B5EF4-FFF2-40B4-BE49-F238E27FC236}">
              <a16:creationId xmlns:a16="http://schemas.microsoft.com/office/drawing/2014/main" id="{77F58125-B434-43E0-AA23-07E0CA48E2C3}"/>
            </a:ext>
          </a:extLst>
        </xdr:cNvPr>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152400</xdr:rowOff>
    </xdr:to>
    <xdr:cxnSp macro="">
      <xdr:nvCxnSpPr>
        <xdr:cNvPr id="558" name="直線コネクタ 557">
          <a:extLst>
            <a:ext uri="{FF2B5EF4-FFF2-40B4-BE49-F238E27FC236}">
              <a16:creationId xmlns:a16="http://schemas.microsoft.com/office/drawing/2014/main" id="{68BD8998-2D5F-4788-9F79-5B3F80947809}"/>
            </a:ext>
          </a:extLst>
        </xdr:cNvPr>
        <xdr:cNvCxnSpPr/>
      </xdr:nvCxnSpPr>
      <xdr:spPr>
        <a:xfrm>
          <a:off x="13703300" y="1036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559" name="楕円 558">
          <a:extLst>
            <a:ext uri="{FF2B5EF4-FFF2-40B4-BE49-F238E27FC236}">
              <a16:creationId xmlns:a16="http://schemas.microsoft.com/office/drawing/2014/main" id="{4E683824-3733-4A88-8265-703B7E38598E}"/>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76200</xdr:rowOff>
    </xdr:to>
    <xdr:cxnSp macro="">
      <xdr:nvCxnSpPr>
        <xdr:cNvPr id="560" name="直線コネクタ 559">
          <a:extLst>
            <a:ext uri="{FF2B5EF4-FFF2-40B4-BE49-F238E27FC236}">
              <a16:creationId xmlns:a16="http://schemas.microsoft.com/office/drawing/2014/main" id="{F3B3CFB9-51C5-4FC0-8519-FC11D32B4944}"/>
            </a:ext>
          </a:extLst>
        </xdr:cNvPr>
        <xdr:cNvCxnSpPr/>
      </xdr:nvCxnSpPr>
      <xdr:spPr>
        <a:xfrm>
          <a:off x="12814300" y="1036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F0E60D97-C69C-4625-B2BE-6FD7E8BC6665}"/>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31759A3B-F7D9-4D8E-9588-1AB818AF0648}"/>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182CB0D4-51EF-4839-9EE5-D1D9FD137420}"/>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140987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D56BC80E-7E80-4996-AC72-E095E3285619}"/>
            </a:ext>
          </a:extLst>
        </xdr:cNvPr>
        <xdr:cNvSpPr txBox="1"/>
      </xdr:nvSpPr>
      <xdr:spPr>
        <a:xfrm>
          <a:off x="126117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73677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F5AB104D-30E8-4C79-8325-E26E5F7E9064}"/>
            </a:ext>
          </a:extLst>
        </xdr:cNvPr>
        <xdr:cNvSpPr txBox="1"/>
      </xdr:nvSpPr>
      <xdr:spPr>
        <a:xfrm>
          <a:off x="15266044"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AA68DDE8-D0FD-4DCE-BCE1-234048FEECC2}"/>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50B3E94C-9E01-4F88-9DBC-03E5AF3EB671}"/>
            </a:ext>
          </a:extLst>
        </xdr:cNvPr>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939564AB-309D-4DC6-ADC9-EF8276E751C3}"/>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943BE99-1360-473E-950E-FA8558A34D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FA4DFC0-B69D-46E7-BEF9-A806B908C9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1116FB41-5975-4EB1-ACD4-08B016E145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2EFA773A-9C89-4B0A-B32C-54C2A3D895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26C49507-ED19-4F45-BC41-1833CEE66C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C096A0B-7424-4776-939C-0233EF484B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70190C76-AC35-46C3-8C6A-E0927F5C86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0B0C7A1-012A-4660-B496-B2DBC9590F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B931EA09-754C-4A9F-B7CB-4AC75DBBB6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E48579C-4027-4EAE-AA9B-2EDD3046B9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68629480-BA33-4AF1-9E2D-B20DABD173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63C9851A-5573-4CAB-805F-F6625D2EA1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B15A612B-2A5B-4207-B0E3-6E4C203E81B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8D42309B-93C6-4D22-A6D1-B805670FAFB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2DD9880-6ADD-49F9-80C3-D3254537CCA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E2BF50DB-1FB3-4B8C-BA32-E24BCB1CDF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2ED3EC87-EF97-4C79-A711-96064C62F8B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F70547E4-BCA9-4697-AC07-F2A5DA6D4A8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DD3A951E-29AB-47E2-A67A-EEC57CB540C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61A9F680-BCCC-403B-B30B-3E00226774A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3562E8A-4AEF-4500-A95F-30790DE25F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80373AB5-7FC2-4F31-ABA2-FA6DA50812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D85469B1-7FB4-427D-A592-9F836B8053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2" name="直線コネクタ 591">
          <a:extLst>
            <a:ext uri="{FF2B5EF4-FFF2-40B4-BE49-F238E27FC236}">
              <a16:creationId xmlns:a16="http://schemas.microsoft.com/office/drawing/2014/main" id="{D4BD837C-598C-47AF-BE2C-346A4B5A9776}"/>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88A640AA-9937-4F82-8C3D-67B49C26C4E1}"/>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4" name="直線コネクタ 593">
          <a:extLst>
            <a:ext uri="{FF2B5EF4-FFF2-40B4-BE49-F238E27FC236}">
              <a16:creationId xmlns:a16="http://schemas.microsoft.com/office/drawing/2014/main" id="{325C643A-2116-4B3A-B8AF-EECF78CF886D}"/>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A526FB4A-8408-48E9-9C00-8D0C8DA285D7}"/>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6" name="直線コネクタ 595">
          <a:extLst>
            <a:ext uri="{FF2B5EF4-FFF2-40B4-BE49-F238E27FC236}">
              <a16:creationId xmlns:a16="http://schemas.microsoft.com/office/drawing/2014/main" id="{88F4627E-997B-43C2-A635-6D4D3607E561}"/>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D60EAD53-E05B-4564-86E9-310D43708674}"/>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8" name="フローチャート: 判断 597">
          <a:extLst>
            <a:ext uri="{FF2B5EF4-FFF2-40B4-BE49-F238E27FC236}">
              <a16:creationId xmlns:a16="http://schemas.microsoft.com/office/drawing/2014/main" id="{2FFECCED-9BA7-43BE-9B0F-DEB81A96FB94}"/>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9" name="フローチャート: 判断 598">
          <a:extLst>
            <a:ext uri="{FF2B5EF4-FFF2-40B4-BE49-F238E27FC236}">
              <a16:creationId xmlns:a16="http://schemas.microsoft.com/office/drawing/2014/main" id="{3343CC2D-6A85-48DE-B1F1-319A51DDAC35}"/>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0" name="フローチャート: 判断 599">
          <a:extLst>
            <a:ext uri="{FF2B5EF4-FFF2-40B4-BE49-F238E27FC236}">
              <a16:creationId xmlns:a16="http://schemas.microsoft.com/office/drawing/2014/main" id="{EFD3887C-38BD-42A8-8F37-275BDDF68E64}"/>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1" name="フローチャート: 判断 600">
          <a:extLst>
            <a:ext uri="{FF2B5EF4-FFF2-40B4-BE49-F238E27FC236}">
              <a16:creationId xmlns:a16="http://schemas.microsoft.com/office/drawing/2014/main" id="{3EB50A76-2598-47D8-97ED-2513381977F5}"/>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2" name="フローチャート: 判断 601">
          <a:extLst>
            <a:ext uri="{FF2B5EF4-FFF2-40B4-BE49-F238E27FC236}">
              <a16:creationId xmlns:a16="http://schemas.microsoft.com/office/drawing/2014/main" id="{8510935D-F14F-4D1F-A180-39D04060E159}"/>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E51B76D-2221-4C83-88EF-9960D12BFE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2BD7102-2520-4AA1-B9C7-25264F7C55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A1BD1C9-5E9C-4012-AFC6-4CFD634FEE2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A3985BD-2075-4977-9B2C-5948058F08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B892148-19B1-4047-A59F-70198CC5C3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608" name="楕円 607">
          <a:extLst>
            <a:ext uri="{FF2B5EF4-FFF2-40B4-BE49-F238E27FC236}">
              <a16:creationId xmlns:a16="http://schemas.microsoft.com/office/drawing/2014/main" id="{87BD8325-7DAE-4D5F-BE35-6C4BB88720ED}"/>
            </a:ext>
          </a:extLst>
        </xdr:cNvPr>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40276DB3-5133-49F5-BB11-B2EC97431020}"/>
            </a:ext>
          </a:extLst>
        </xdr:cNvPr>
        <xdr:cNvSpPr txBox="1"/>
      </xdr:nvSpPr>
      <xdr:spPr>
        <a:xfrm>
          <a:off x="22199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116840</xdr:rowOff>
    </xdr:from>
    <xdr:to>
      <xdr:col>112</xdr:col>
      <xdr:colOff>38100</xdr:colOff>
      <xdr:row>64</xdr:row>
      <xdr:rowOff>46990</xdr:rowOff>
    </xdr:to>
    <xdr:sp macro="" textlink="">
      <xdr:nvSpPr>
        <xdr:cNvPr id="610" name="楕円 609">
          <a:extLst>
            <a:ext uri="{FF2B5EF4-FFF2-40B4-BE49-F238E27FC236}">
              <a16:creationId xmlns:a16="http://schemas.microsoft.com/office/drawing/2014/main" id="{ACA64240-94F9-41BF-8317-76876E022BCF}"/>
            </a:ext>
          </a:extLst>
        </xdr:cNvPr>
        <xdr:cNvSpPr/>
      </xdr:nvSpPr>
      <xdr:spPr>
        <a:xfrm>
          <a:off x="21272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167640</xdr:rowOff>
    </xdr:to>
    <xdr:cxnSp macro="">
      <xdr:nvCxnSpPr>
        <xdr:cNvPr id="611" name="直線コネクタ 610">
          <a:extLst>
            <a:ext uri="{FF2B5EF4-FFF2-40B4-BE49-F238E27FC236}">
              <a16:creationId xmlns:a16="http://schemas.microsoft.com/office/drawing/2014/main" id="{9D31386D-8DB0-406E-98B9-1D8BCC27BE2E}"/>
            </a:ext>
          </a:extLst>
        </xdr:cNvPr>
        <xdr:cNvCxnSpPr/>
      </xdr:nvCxnSpPr>
      <xdr:spPr>
        <a:xfrm flipV="1">
          <a:off x="21323300" y="109651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116840</xdr:rowOff>
    </xdr:from>
    <xdr:to>
      <xdr:col>107</xdr:col>
      <xdr:colOff>101600</xdr:colOff>
      <xdr:row>64</xdr:row>
      <xdr:rowOff>46990</xdr:rowOff>
    </xdr:to>
    <xdr:sp macro="" textlink="">
      <xdr:nvSpPr>
        <xdr:cNvPr id="612" name="楕円 611">
          <a:extLst>
            <a:ext uri="{FF2B5EF4-FFF2-40B4-BE49-F238E27FC236}">
              <a16:creationId xmlns:a16="http://schemas.microsoft.com/office/drawing/2014/main" id="{04803625-B053-4D47-9331-8196CA32677E}"/>
            </a:ext>
          </a:extLst>
        </xdr:cNvPr>
        <xdr:cNvSpPr/>
      </xdr:nvSpPr>
      <xdr:spPr>
        <a:xfrm>
          <a:off x="20383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167640</xdr:rowOff>
    </xdr:from>
    <xdr:to>
      <xdr:col>111</xdr:col>
      <xdr:colOff>177800</xdr:colOff>
      <xdr:row>63</xdr:row>
      <xdr:rowOff>167640</xdr:rowOff>
    </xdr:to>
    <xdr:cxnSp macro="">
      <xdr:nvCxnSpPr>
        <xdr:cNvPr id="613" name="直線コネクタ 612">
          <a:extLst>
            <a:ext uri="{FF2B5EF4-FFF2-40B4-BE49-F238E27FC236}">
              <a16:creationId xmlns:a16="http://schemas.microsoft.com/office/drawing/2014/main" id="{811E89E1-D830-47E3-B898-11675AA5B8FC}"/>
            </a:ext>
          </a:extLst>
        </xdr:cNvPr>
        <xdr:cNvCxnSpPr/>
      </xdr:nvCxnSpPr>
      <xdr:spPr>
        <a:xfrm>
          <a:off x="20434300" y="1096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4" name="楕円 613">
          <a:extLst>
            <a:ext uri="{FF2B5EF4-FFF2-40B4-BE49-F238E27FC236}">
              <a16:creationId xmlns:a16="http://schemas.microsoft.com/office/drawing/2014/main" id="{1F630776-8CC5-4E76-9777-339B926D122B}"/>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167640</xdr:rowOff>
    </xdr:from>
    <xdr:to>
      <xdr:col>107</xdr:col>
      <xdr:colOff>50800</xdr:colOff>
      <xdr:row>64</xdr:row>
      <xdr:rowOff>0</xdr:rowOff>
    </xdr:to>
    <xdr:cxnSp macro="">
      <xdr:nvCxnSpPr>
        <xdr:cNvPr id="615" name="直線コネクタ 614">
          <a:extLst>
            <a:ext uri="{FF2B5EF4-FFF2-40B4-BE49-F238E27FC236}">
              <a16:creationId xmlns:a16="http://schemas.microsoft.com/office/drawing/2014/main" id="{0728C6D8-0963-46D0-A859-0E2E3990C587}"/>
            </a:ext>
          </a:extLst>
        </xdr:cNvPr>
        <xdr:cNvCxnSpPr/>
      </xdr:nvCxnSpPr>
      <xdr:spPr>
        <a:xfrm flipV="1">
          <a:off x="19545300" y="10968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6" name="楕円 615">
          <a:extLst>
            <a:ext uri="{FF2B5EF4-FFF2-40B4-BE49-F238E27FC236}">
              <a16:creationId xmlns:a16="http://schemas.microsoft.com/office/drawing/2014/main" id="{F543C612-0247-4530-8B8C-BF4B5DFE59FC}"/>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17" name="直線コネクタ 616">
          <a:extLst>
            <a:ext uri="{FF2B5EF4-FFF2-40B4-BE49-F238E27FC236}">
              <a16:creationId xmlns:a16="http://schemas.microsoft.com/office/drawing/2014/main" id="{9ABB28D8-F085-450C-AD0F-116336DF74E7}"/>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8" name="n_1aveValue【保健センター・保健所】&#10;一人当たり面積">
          <a:extLst>
            <a:ext uri="{FF2B5EF4-FFF2-40B4-BE49-F238E27FC236}">
              <a16:creationId xmlns:a16="http://schemas.microsoft.com/office/drawing/2014/main" id="{17C19C5D-9801-4788-8A7C-4F316ED19882}"/>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19" name="n_2aveValue【保健センター・保健所】&#10;一人当たり面積">
          <a:extLst>
            <a:ext uri="{FF2B5EF4-FFF2-40B4-BE49-F238E27FC236}">
              <a16:creationId xmlns:a16="http://schemas.microsoft.com/office/drawing/2014/main" id="{55677FA9-9690-4DF4-9368-7240591BFDCA}"/>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20" name="n_3aveValue【保健センター・保健所】&#10;一人当たり面積">
          <a:extLst>
            <a:ext uri="{FF2B5EF4-FFF2-40B4-BE49-F238E27FC236}">
              <a16:creationId xmlns:a16="http://schemas.microsoft.com/office/drawing/2014/main" id="{098D7834-6ACD-46B2-A6EA-D5D64231330D}"/>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1" name="n_4aveValue【保健センター・保健所】&#10;一人当たり面積">
          <a:extLst>
            <a:ext uri="{FF2B5EF4-FFF2-40B4-BE49-F238E27FC236}">
              <a16:creationId xmlns:a16="http://schemas.microsoft.com/office/drawing/2014/main" id="{EB82099F-4B44-43B6-B632-7A00CEF463EB}"/>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38117</xdr:rowOff>
    </xdr:from>
    <xdr:ext cx="469744" cy="259045"/>
    <xdr:sp macro="" textlink="">
      <xdr:nvSpPr>
        <xdr:cNvPr id="622" name="n_1mainValue【保健センター・保健所】&#10;一人当たり面積">
          <a:extLst>
            <a:ext uri="{FF2B5EF4-FFF2-40B4-BE49-F238E27FC236}">
              <a16:creationId xmlns:a16="http://schemas.microsoft.com/office/drawing/2014/main" id="{82D9722C-E61D-46F8-BB87-EE9F98D17CF8}"/>
            </a:ext>
          </a:extLst>
        </xdr:cNvPr>
        <xdr:cNvSpPr txBox="1"/>
      </xdr:nvSpPr>
      <xdr:spPr>
        <a:xfrm>
          <a:off x="210757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38117</xdr:rowOff>
    </xdr:from>
    <xdr:ext cx="469744" cy="259045"/>
    <xdr:sp macro="" textlink="">
      <xdr:nvSpPr>
        <xdr:cNvPr id="623" name="n_2mainValue【保健センター・保健所】&#10;一人当たり面積">
          <a:extLst>
            <a:ext uri="{FF2B5EF4-FFF2-40B4-BE49-F238E27FC236}">
              <a16:creationId xmlns:a16="http://schemas.microsoft.com/office/drawing/2014/main" id="{A707DBEE-6558-434C-9882-F4C10127E5F7}"/>
            </a:ext>
          </a:extLst>
        </xdr:cNvPr>
        <xdr:cNvSpPr txBox="1"/>
      </xdr:nvSpPr>
      <xdr:spPr>
        <a:xfrm>
          <a:off x="20199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4" name="n_3mainValue【保健センター・保健所】&#10;一人当たり面積">
          <a:extLst>
            <a:ext uri="{FF2B5EF4-FFF2-40B4-BE49-F238E27FC236}">
              <a16:creationId xmlns:a16="http://schemas.microsoft.com/office/drawing/2014/main" id="{31EA3D7D-2815-4CFC-A63D-9A246CFA7312}"/>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5" name="n_4mainValue【保健センター・保健所】&#10;一人当たり面積">
          <a:extLst>
            <a:ext uri="{FF2B5EF4-FFF2-40B4-BE49-F238E27FC236}">
              <a16:creationId xmlns:a16="http://schemas.microsoft.com/office/drawing/2014/main" id="{5260F3D9-A940-4592-BEA9-D6851A8A6A52}"/>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98F13F6-45F3-4A3E-9A0C-EAAB7A1701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BFEF1B4-8DB3-4771-80C5-830E0BD574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71884B4-A63E-448B-AF14-4DB426F7D6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2156201-5BD3-4C15-BF17-6592D312A3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ADF29660-A2C7-4883-8EEA-EA3DCF0781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DC82DAE-53F4-4E71-B65E-B0B92223B9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6CC3075-E659-4911-955F-53E6B9627C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3D80BC1-24B3-4EF3-BF69-676846B318E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D2340621-B500-4B0C-A316-0E093E0859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F75AC54B-B4A3-4AEA-826D-4C8F451CD7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AB08CFAC-E23D-4090-95C6-6FACEA3A21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588F5617-47A7-4BC8-B9E1-18964404EC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3027C04-B1DD-437C-9139-20613251F8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7EEA4C1E-6E31-4350-86DC-567AEA7E24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DF991572-605F-496B-B4B6-EDF05BDADA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2CFE2133-CF59-4712-9451-CF8F67869F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769BCF80-A6B4-47FD-885C-DB72B5BDD8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47348515-381F-4159-9016-4F44C32A0C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FF67CAA-320B-4735-BD36-10BFF05B8C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13B983DF-9C1B-4B23-91A1-D3CF9ABA73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E7BB8B23-B5C6-4AE2-91E8-7F374A4B5D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5AC7923-861E-488E-8D7B-74F9220FDA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325FA4D-1C10-4DE2-84E9-930EFCC10E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5674CDC-FE21-4C39-89C6-E6448C91BD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7C1D824B-91C1-4B29-A1B9-E07DBF6B8F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DABD00F-2D90-4642-AC42-907AEA6677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B4CA374B-D22C-443F-B8F4-91A5EB21BF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DD58B585-5663-4844-B174-E8F0FF08A0B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E20887D0-DDDB-4C65-A05C-782E573EEA3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795D5C21-F923-4F2A-BDF8-17F6248990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10E6CC43-C7F8-4F5B-9CDA-2EFFE6A064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FF4C4BB9-EFA1-4EB3-8940-48201D0B42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82DE1E8F-857B-498E-92E7-D5A2D9547D5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F3AB744D-919D-4734-9F36-B378B94077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F7AD77A1-B558-4567-A94D-CE453020600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423431E6-223E-48C8-B06F-A526CF65A9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9BB8E9AF-5DB9-407D-B35E-62461757F4B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BD876F40-999D-4DF1-976C-AF87E58150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CE62F1B-0CF9-4F84-8B80-57602EF98DE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D5B48051-D87A-4C0C-8D0A-08B171C249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732C98C9-C458-4E21-8EDD-B609ECFD79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7" name="直線コネクタ 666">
          <a:extLst>
            <a:ext uri="{FF2B5EF4-FFF2-40B4-BE49-F238E27FC236}">
              <a16:creationId xmlns:a16="http://schemas.microsoft.com/office/drawing/2014/main" id="{3A1E87E2-9360-4365-828A-3216330A3AF4}"/>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8" name="【庁舎】&#10;有形固定資産減価償却率最小値テキスト">
          <a:extLst>
            <a:ext uri="{FF2B5EF4-FFF2-40B4-BE49-F238E27FC236}">
              <a16:creationId xmlns:a16="http://schemas.microsoft.com/office/drawing/2014/main" id="{999AE862-A0BC-4357-ABC2-182126148E82}"/>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9" name="直線コネクタ 668">
          <a:extLst>
            <a:ext uri="{FF2B5EF4-FFF2-40B4-BE49-F238E27FC236}">
              <a16:creationId xmlns:a16="http://schemas.microsoft.com/office/drawing/2014/main" id="{4E21BB1C-7A2B-4C4A-A364-0AAFA88A32F1}"/>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0" name="【庁舎】&#10;有形固定資産減価償却率最大値テキスト">
          <a:extLst>
            <a:ext uri="{FF2B5EF4-FFF2-40B4-BE49-F238E27FC236}">
              <a16:creationId xmlns:a16="http://schemas.microsoft.com/office/drawing/2014/main" id="{C8654379-4355-4CDF-A5F5-5AE8D2E1BDD2}"/>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1" name="直線コネクタ 670">
          <a:extLst>
            <a:ext uri="{FF2B5EF4-FFF2-40B4-BE49-F238E27FC236}">
              <a16:creationId xmlns:a16="http://schemas.microsoft.com/office/drawing/2014/main" id="{FB591FDD-D97E-49ED-B594-3E534AF2FF9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2" name="【庁舎】&#10;有形固定資産減価償却率平均値テキスト">
          <a:extLst>
            <a:ext uri="{FF2B5EF4-FFF2-40B4-BE49-F238E27FC236}">
              <a16:creationId xmlns:a16="http://schemas.microsoft.com/office/drawing/2014/main" id="{92B01E1B-D987-47F3-86FD-52E06578118C}"/>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3" name="フローチャート: 判断 672">
          <a:extLst>
            <a:ext uri="{FF2B5EF4-FFF2-40B4-BE49-F238E27FC236}">
              <a16:creationId xmlns:a16="http://schemas.microsoft.com/office/drawing/2014/main" id="{5641B19D-8E73-4C05-8D9C-EF7019633369}"/>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EF09C7E5-36EE-4D8A-9BEC-B2971A52616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5" name="フローチャート: 判断 674">
          <a:extLst>
            <a:ext uri="{FF2B5EF4-FFF2-40B4-BE49-F238E27FC236}">
              <a16:creationId xmlns:a16="http://schemas.microsoft.com/office/drawing/2014/main" id="{67BA2EB6-78E7-49FD-AFC9-2BECEFC1EA88}"/>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6" name="フローチャート: 判断 675">
          <a:extLst>
            <a:ext uri="{FF2B5EF4-FFF2-40B4-BE49-F238E27FC236}">
              <a16:creationId xmlns:a16="http://schemas.microsoft.com/office/drawing/2014/main" id="{6CBF8C5D-687D-439C-9624-38F21FFAAA4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7" name="フローチャート: 判断 676">
          <a:extLst>
            <a:ext uri="{FF2B5EF4-FFF2-40B4-BE49-F238E27FC236}">
              <a16:creationId xmlns:a16="http://schemas.microsoft.com/office/drawing/2014/main" id="{8CA4D256-EE64-413C-A0D6-E380D5F51737}"/>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FE34417-DC20-4ABB-9EBB-DEBA0BDD31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6D9621D-08CD-41F1-B2CD-AE07908441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8A62405-CAE9-4459-8DDA-291EF222ED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76EFC31-1918-40D3-AABF-EE60123BAA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250C2CE-A1D9-47BF-9CD4-A7A3477547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79284</xdr:rowOff>
    </xdr:from>
    <xdr:to>
      <xdr:col>85</xdr:col>
      <xdr:colOff>177800</xdr:colOff>
      <xdr:row>107</xdr:row>
      <xdr:rowOff>9434</xdr:rowOff>
    </xdr:to>
    <xdr:sp macro="" textlink="">
      <xdr:nvSpPr>
        <xdr:cNvPr id="683" name="楕円 682">
          <a:extLst>
            <a:ext uri="{FF2B5EF4-FFF2-40B4-BE49-F238E27FC236}">
              <a16:creationId xmlns:a16="http://schemas.microsoft.com/office/drawing/2014/main" id="{34088D6A-22BF-41C1-B2B0-29DDC65B3039}"/>
            </a:ext>
          </a:extLst>
        </xdr:cNvPr>
        <xdr:cNvSpPr/>
      </xdr:nvSpPr>
      <xdr:spPr>
        <a:xfrm>
          <a:off x="16268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57711</xdr:rowOff>
    </xdr:from>
    <xdr:ext cx="405111" cy="259045"/>
    <xdr:sp macro="" textlink="">
      <xdr:nvSpPr>
        <xdr:cNvPr id="684" name="【庁舎】&#10;有形固定資産減価償却率該当値テキスト">
          <a:extLst>
            <a:ext uri="{FF2B5EF4-FFF2-40B4-BE49-F238E27FC236}">
              <a16:creationId xmlns:a16="http://schemas.microsoft.com/office/drawing/2014/main" id="{DCAAB059-03C1-403A-9D41-717E1E2D1D50}"/>
            </a:ext>
          </a:extLst>
        </xdr:cNvPr>
        <xdr:cNvSpPr txBox="1"/>
      </xdr:nvSpPr>
      <xdr:spPr>
        <a:xfrm>
          <a:off x="16357600"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685" name="楕円 684">
          <a:extLst>
            <a:ext uri="{FF2B5EF4-FFF2-40B4-BE49-F238E27FC236}">
              <a16:creationId xmlns:a16="http://schemas.microsoft.com/office/drawing/2014/main" id="{1A3166DF-F2C8-4CE6-91F9-071E628394E9}"/>
            </a:ext>
          </a:extLst>
        </xdr:cNvPr>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130084</xdr:rowOff>
    </xdr:to>
    <xdr:cxnSp macro="">
      <xdr:nvCxnSpPr>
        <xdr:cNvPr id="686" name="直線コネクタ 685">
          <a:extLst>
            <a:ext uri="{FF2B5EF4-FFF2-40B4-BE49-F238E27FC236}">
              <a16:creationId xmlns:a16="http://schemas.microsoft.com/office/drawing/2014/main" id="{2D7475C5-29AE-4318-968F-70689B63F9EC}"/>
            </a:ext>
          </a:extLst>
        </xdr:cNvPr>
        <xdr:cNvCxnSpPr/>
      </xdr:nvCxnSpPr>
      <xdr:spPr>
        <a:xfrm>
          <a:off x="15481300" y="1826133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687" name="楕円 686">
          <a:extLst>
            <a:ext uri="{FF2B5EF4-FFF2-40B4-BE49-F238E27FC236}">
              <a16:creationId xmlns:a16="http://schemas.microsoft.com/office/drawing/2014/main" id="{BA76444A-CE5E-4892-B218-6B168FE51CC0}"/>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87630</xdr:rowOff>
    </xdr:to>
    <xdr:cxnSp macro="">
      <xdr:nvCxnSpPr>
        <xdr:cNvPr id="688" name="直線コネクタ 687">
          <a:extLst>
            <a:ext uri="{FF2B5EF4-FFF2-40B4-BE49-F238E27FC236}">
              <a16:creationId xmlns:a16="http://schemas.microsoft.com/office/drawing/2014/main" id="{8400E5E3-26BB-4A5E-93B3-4B3D5CAB1589}"/>
            </a:ext>
          </a:extLst>
        </xdr:cNvPr>
        <xdr:cNvCxnSpPr/>
      </xdr:nvCxnSpPr>
      <xdr:spPr>
        <a:xfrm>
          <a:off x="14592300" y="18182952"/>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89" name="楕円 688">
          <a:extLst>
            <a:ext uri="{FF2B5EF4-FFF2-40B4-BE49-F238E27FC236}">
              <a16:creationId xmlns:a16="http://schemas.microsoft.com/office/drawing/2014/main" id="{78875A1A-C3F8-4A58-B8B0-458056044B62}"/>
            </a:ext>
          </a:extLst>
        </xdr:cNvPr>
        <xdr:cNvSpPr/>
      </xdr:nvSpPr>
      <xdr:spPr>
        <a:xfrm>
          <a:off x="13652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108857</xdr:rowOff>
    </xdr:from>
    <xdr:to>
      <xdr:col>76</xdr:col>
      <xdr:colOff>114300</xdr:colOff>
      <xdr:row>106</xdr:row>
      <xdr:rowOff>9252</xdr:rowOff>
    </xdr:to>
    <xdr:cxnSp macro="">
      <xdr:nvCxnSpPr>
        <xdr:cNvPr id="690" name="直線コネクタ 689">
          <a:extLst>
            <a:ext uri="{FF2B5EF4-FFF2-40B4-BE49-F238E27FC236}">
              <a16:creationId xmlns:a16="http://schemas.microsoft.com/office/drawing/2014/main" id="{434C21DC-FCB0-4BA9-9CE4-7D570792D60B}"/>
            </a:ext>
          </a:extLst>
        </xdr:cNvPr>
        <xdr:cNvCxnSpPr/>
      </xdr:nvCxnSpPr>
      <xdr:spPr>
        <a:xfrm>
          <a:off x="13703300" y="1811110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35198</xdr:rowOff>
    </xdr:from>
    <xdr:to>
      <xdr:col>67</xdr:col>
      <xdr:colOff>101600</xdr:colOff>
      <xdr:row>105</xdr:row>
      <xdr:rowOff>136798</xdr:rowOff>
    </xdr:to>
    <xdr:sp macro="" textlink="">
      <xdr:nvSpPr>
        <xdr:cNvPr id="691" name="楕円 690">
          <a:extLst>
            <a:ext uri="{FF2B5EF4-FFF2-40B4-BE49-F238E27FC236}">
              <a16:creationId xmlns:a16="http://schemas.microsoft.com/office/drawing/2014/main" id="{0040F05A-F0E1-4A43-B33A-B1CF204D2D1E}"/>
            </a:ext>
          </a:extLst>
        </xdr:cNvPr>
        <xdr:cNvSpPr/>
      </xdr:nvSpPr>
      <xdr:spPr>
        <a:xfrm>
          <a:off x="12763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85998</xdr:rowOff>
    </xdr:from>
    <xdr:to>
      <xdr:col>71</xdr:col>
      <xdr:colOff>177800</xdr:colOff>
      <xdr:row>105</xdr:row>
      <xdr:rowOff>108857</xdr:rowOff>
    </xdr:to>
    <xdr:cxnSp macro="">
      <xdr:nvCxnSpPr>
        <xdr:cNvPr id="692" name="直線コネクタ 691">
          <a:extLst>
            <a:ext uri="{FF2B5EF4-FFF2-40B4-BE49-F238E27FC236}">
              <a16:creationId xmlns:a16="http://schemas.microsoft.com/office/drawing/2014/main" id="{9F745AF9-3BFF-49C2-9136-0DD5D4A759AF}"/>
            </a:ext>
          </a:extLst>
        </xdr:cNvPr>
        <xdr:cNvCxnSpPr/>
      </xdr:nvCxnSpPr>
      <xdr:spPr>
        <a:xfrm>
          <a:off x="12814300" y="180882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a:extLst>
            <a:ext uri="{FF2B5EF4-FFF2-40B4-BE49-F238E27FC236}">
              <a16:creationId xmlns:a16="http://schemas.microsoft.com/office/drawing/2014/main" id="{E64A5BF7-1F14-4536-BCFE-BE6AD9C05C8D}"/>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4" name="n_2aveValue【庁舎】&#10;有形固定資産減価償却率">
          <a:extLst>
            <a:ext uri="{FF2B5EF4-FFF2-40B4-BE49-F238E27FC236}">
              <a16:creationId xmlns:a16="http://schemas.microsoft.com/office/drawing/2014/main" id="{C5068557-F924-4B8C-B497-100E37AE4E08}"/>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5" name="n_3aveValue【庁舎】&#10;有形固定資産減価償却率">
          <a:extLst>
            <a:ext uri="{FF2B5EF4-FFF2-40B4-BE49-F238E27FC236}">
              <a16:creationId xmlns:a16="http://schemas.microsoft.com/office/drawing/2014/main" id="{E5939C86-53A3-4E58-BB14-AC2D2B71AF6E}"/>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6" name="n_4aveValue【庁舎】&#10;有形固定資産減価償却率">
          <a:extLst>
            <a:ext uri="{FF2B5EF4-FFF2-40B4-BE49-F238E27FC236}">
              <a16:creationId xmlns:a16="http://schemas.microsoft.com/office/drawing/2014/main" id="{D565A429-AD65-42D2-9DAC-A32503F4703D}"/>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697" name="n_1mainValue【庁舎】&#10;有形固定資産減価償却率">
          <a:extLst>
            <a:ext uri="{FF2B5EF4-FFF2-40B4-BE49-F238E27FC236}">
              <a16:creationId xmlns:a16="http://schemas.microsoft.com/office/drawing/2014/main" id="{E702011C-1EEE-4688-8D3A-ADC30D1541A3}"/>
            </a:ext>
          </a:extLst>
        </xdr:cNvPr>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698" name="n_2mainValue【庁舎】&#10;有形固定資産減価償却率">
          <a:extLst>
            <a:ext uri="{FF2B5EF4-FFF2-40B4-BE49-F238E27FC236}">
              <a16:creationId xmlns:a16="http://schemas.microsoft.com/office/drawing/2014/main" id="{CE030C95-A0FF-4507-91B3-E1DA0CDB5CAD}"/>
            </a:ext>
          </a:extLst>
        </xdr:cNvPr>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699" name="n_3mainValue【庁舎】&#10;有形固定資産減価償却率">
          <a:extLst>
            <a:ext uri="{FF2B5EF4-FFF2-40B4-BE49-F238E27FC236}">
              <a16:creationId xmlns:a16="http://schemas.microsoft.com/office/drawing/2014/main" id="{3CE197C8-232B-43E5-B59A-11C7EE141347}"/>
            </a:ext>
          </a:extLst>
        </xdr:cNvPr>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700" name="n_4mainValue【庁舎】&#10;有形固定資産減価償却率">
          <a:extLst>
            <a:ext uri="{FF2B5EF4-FFF2-40B4-BE49-F238E27FC236}">
              <a16:creationId xmlns:a16="http://schemas.microsoft.com/office/drawing/2014/main" id="{BE65506B-72A3-4518-BFE7-0E4D416BC194}"/>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ED8547B-AC1A-44D7-B45C-0A21CA8804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6D09F131-C05E-46AA-99B4-B4DE48740C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7E9D2C03-3B34-46C8-8F13-6811CED274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E00FC6F0-E6FF-4305-96EB-07D9684795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3FD2795B-6F6A-4D34-97D6-5FFEAAE5E5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6078FE90-DA0E-496D-B518-4E49516DD0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4F0D4D23-8EB4-44A1-912A-1BB7FE6FDF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D618D4B7-0355-481B-95B0-3F46129A3E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53FAA3B2-B810-4DED-B4F1-337974BFD7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39E6AD1-AA26-49E6-A06E-7A25719530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C2260E17-3CF1-4E4C-BDCA-2DA307E91BE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5812EE7D-889E-40BF-8E74-6B74133CBA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1A90BC8B-E5F4-4986-BB50-50032376E7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76332516-5F17-4E14-B581-D001B502E3A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2CD40521-A666-4370-96AA-998E11D73E9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591221E9-A6EB-4399-A2DF-AB27AB9FE30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71CC396C-98B9-435A-844F-0F7C86F9513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50B045E8-DB24-4B9C-947B-A328482EA67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E6A930FA-556F-4EE3-87F7-71BEC378CDE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CC317996-FF0C-4F14-B562-2B8315755F2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537481EF-7FE9-4FB7-A4F5-A8F3627A027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5A7B1658-CDB9-4BEA-B323-8E736A56BFF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5D8CC2C0-F4BE-4D88-8913-6F41B12707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81146606-9597-4091-B530-BFF9CEE7CF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A7422E68-A66E-4513-94AC-0CD051F17C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6" name="直線コネクタ 725">
          <a:extLst>
            <a:ext uri="{FF2B5EF4-FFF2-40B4-BE49-F238E27FC236}">
              <a16:creationId xmlns:a16="http://schemas.microsoft.com/office/drawing/2014/main" id="{B1219F22-E44E-47BE-94B4-C1D77F3D66C7}"/>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7" name="【庁舎】&#10;一人当たり面積最小値テキスト">
          <a:extLst>
            <a:ext uri="{FF2B5EF4-FFF2-40B4-BE49-F238E27FC236}">
              <a16:creationId xmlns:a16="http://schemas.microsoft.com/office/drawing/2014/main" id="{B1264D86-63C0-4A0C-BD82-70F5EB9A5E8A}"/>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8" name="直線コネクタ 727">
          <a:extLst>
            <a:ext uri="{FF2B5EF4-FFF2-40B4-BE49-F238E27FC236}">
              <a16:creationId xmlns:a16="http://schemas.microsoft.com/office/drawing/2014/main" id="{60BB7AA9-401C-4C89-B48D-1C84AF3756F7}"/>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9" name="【庁舎】&#10;一人当たり面積最大値テキスト">
          <a:extLst>
            <a:ext uri="{FF2B5EF4-FFF2-40B4-BE49-F238E27FC236}">
              <a16:creationId xmlns:a16="http://schemas.microsoft.com/office/drawing/2014/main" id="{5782E6C1-8E32-4F72-A5B6-22FA64583ACD}"/>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0" name="直線コネクタ 729">
          <a:extLst>
            <a:ext uri="{FF2B5EF4-FFF2-40B4-BE49-F238E27FC236}">
              <a16:creationId xmlns:a16="http://schemas.microsoft.com/office/drawing/2014/main" id="{37CFAED5-9AD4-43CA-B41E-112AD83EBA6B}"/>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31" name="【庁舎】&#10;一人当たり面積平均値テキスト">
          <a:extLst>
            <a:ext uri="{FF2B5EF4-FFF2-40B4-BE49-F238E27FC236}">
              <a16:creationId xmlns:a16="http://schemas.microsoft.com/office/drawing/2014/main" id="{9D76F94F-53B3-49E3-8B09-CC46C3E86215}"/>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2" name="フローチャート: 判断 731">
          <a:extLst>
            <a:ext uri="{FF2B5EF4-FFF2-40B4-BE49-F238E27FC236}">
              <a16:creationId xmlns:a16="http://schemas.microsoft.com/office/drawing/2014/main" id="{D4D44E4A-186B-4D02-8A35-46CBF647E7FA}"/>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3" name="フローチャート: 判断 732">
          <a:extLst>
            <a:ext uri="{FF2B5EF4-FFF2-40B4-BE49-F238E27FC236}">
              <a16:creationId xmlns:a16="http://schemas.microsoft.com/office/drawing/2014/main" id="{FE97D235-7E5F-44F4-A7E2-E8081D716625}"/>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4" name="フローチャート: 判断 733">
          <a:extLst>
            <a:ext uri="{FF2B5EF4-FFF2-40B4-BE49-F238E27FC236}">
              <a16:creationId xmlns:a16="http://schemas.microsoft.com/office/drawing/2014/main" id="{FAC41114-A9C5-48D5-ADD5-AA09027D0F6C}"/>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5" name="フローチャート: 判断 734">
          <a:extLst>
            <a:ext uri="{FF2B5EF4-FFF2-40B4-BE49-F238E27FC236}">
              <a16:creationId xmlns:a16="http://schemas.microsoft.com/office/drawing/2014/main" id="{12C489B2-6A03-4EB8-8973-965B68C713BA}"/>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736" name="フローチャート: 判断 735">
          <a:extLst>
            <a:ext uri="{FF2B5EF4-FFF2-40B4-BE49-F238E27FC236}">
              <a16:creationId xmlns:a16="http://schemas.microsoft.com/office/drawing/2014/main" id="{6AA23A8E-062E-4D06-8038-9362F7C3CE6E}"/>
            </a:ext>
          </a:extLst>
        </xdr:cNvPr>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BE5573C-DB68-4471-8135-58B0A872702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C5B12D3-5E57-45F4-861C-8113AE65AD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A3D06FD-7FE8-4F0A-990D-6DA7656A6E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0A4DD1A-3DA5-427C-B816-03F3091A0E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5C9DA4C4-0EF9-4CF6-99AD-B92AB0FAFD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742" name="楕円 741">
          <a:extLst>
            <a:ext uri="{FF2B5EF4-FFF2-40B4-BE49-F238E27FC236}">
              <a16:creationId xmlns:a16="http://schemas.microsoft.com/office/drawing/2014/main" id="{AA4E14C3-C91C-44E1-966F-CED03F7A0CAA}"/>
            </a:ext>
          </a:extLst>
        </xdr:cNvPr>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33038</xdr:rowOff>
    </xdr:from>
    <xdr:ext cx="469744" cy="259045"/>
    <xdr:sp macro="" textlink="">
      <xdr:nvSpPr>
        <xdr:cNvPr id="743" name="【庁舎】&#10;一人当たり面積該当値テキスト">
          <a:extLst>
            <a:ext uri="{FF2B5EF4-FFF2-40B4-BE49-F238E27FC236}">
              <a16:creationId xmlns:a16="http://schemas.microsoft.com/office/drawing/2014/main" id="{FC98124F-08D3-47E6-A1A2-C40B8F10D55C}"/>
            </a:ext>
          </a:extLst>
        </xdr:cNvPr>
        <xdr:cNvSpPr txBox="1"/>
      </xdr:nvSpPr>
      <xdr:spPr>
        <a:xfrm>
          <a:off x="22199600"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27577</xdr:rowOff>
    </xdr:from>
    <xdr:to>
      <xdr:col>112</xdr:col>
      <xdr:colOff>38100</xdr:colOff>
      <xdr:row>106</xdr:row>
      <xdr:rowOff>129177</xdr:rowOff>
    </xdr:to>
    <xdr:sp macro="" textlink="">
      <xdr:nvSpPr>
        <xdr:cNvPr id="744" name="楕円 743">
          <a:extLst>
            <a:ext uri="{FF2B5EF4-FFF2-40B4-BE49-F238E27FC236}">
              <a16:creationId xmlns:a16="http://schemas.microsoft.com/office/drawing/2014/main" id="{C6A32F72-B784-481B-9297-562B82197427}"/>
            </a:ext>
          </a:extLst>
        </xdr:cNvPr>
        <xdr:cNvSpPr/>
      </xdr:nvSpPr>
      <xdr:spPr>
        <a:xfrm>
          <a:off x="21272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78377</xdr:rowOff>
    </xdr:to>
    <xdr:cxnSp macro="">
      <xdr:nvCxnSpPr>
        <xdr:cNvPr id="745" name="直線コネクタ 744">
          <a:extLst>
            <a:ext uri="{FF2B5EF4-FFF2-40B4-BE49-F238E27FC236}">
              <a16:creationId xmlns:a16="http://schemas.microsoft.com/office/drawing/2014/main" id="{937D9EF6-421B-41D2-BCF9-7750A35978F6}"/>
            </a:ext>
          </a:extLst>
        </xdr:cNvPr>
        <xdr:cNvCxnSpPr/>
      </xdr:nvCxnSpPr>
      <xdr:spPr>
        <a:xfrm flipV="1">
          <a:off x="21323300" y="18234661"/>
          <a:ext cx="8382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746" name="楕円 745">
          <a:extLst>
            <a:ext uri="{FF2B5EF4-FFF2-40B4-BE49-F238E27FC236}">
              <a16:creationId xmlns:a16="http://schemas.microsoft.com/office/drawing/2014/main" id="{5AA1C92F-0990-4B73-A44B-750DEA113991}"/>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78377</xdr:rowOff>
    </xdr:to>
    <xdr:cxnSp macro="">
      <xdr:nvCxnSpPr>
        <xdr:cNvPr id="747" name="直線コネクタ 746">
          <a:extLst>
            <a:ext uri="{FF2B5EF4-FFF2-40B4-BE49-F238E27FC236}">
              <a16:creationId xmlns:a16="http://schemas.microsoft.com/office/drawing/2014/main" id="{C2BC74A7-CDB6-45F8-8242-956A4A8F3401}"/>
            </a:ext>
          </a:extLst>
        </xdr:cNvPr>
        <xdr:cNvCxnSpPr/>
      </xdr:nvCxnSpPr>
      <xdr:spPr>
        <a:xfrm>
          <a:off x="20434300" y="1824990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40639</xdr:rowOff>
    </xdr:from>
    <xdr:to>
      <xdr:col>102</xdr:col>
      <xdr:colOff>165100</xdr:colOff>
      <xdr:row>106</xdr:row>
      <xdr:rowOff>142239</xdr:rowOff>
    </xdr:to>
    <xdr:sp macro="" textlink="">
      <xdr:nvSpPr>
        <xdr:cNvPr id="748" name="楕円 747">
          <a:extLst>
            <a:ext uri="{FF2B5EF4-FFF2-40B4-BE49-F238E27FC236}">
              <a16:creationId xmlns:a16="http://schemas.microsoft.com/office/drawing/2014/main" id="{B92F5AB1-AC95-40A4-B641-28BAD870EDE7}"/>
            </a:ext>
          </a:extLst>
        </xdr:cNvPr>
        <xdr:cNvSpPr/>
      </xdr:nvSpPr>
      <xdr:spPr>
        <a:xfrm>
          <a:off x="19494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91439</xdr:rowOff>
    </xdr:to>
    <xdr:cxnSp macro="">
      <xdr:nvCxnSpPr>
        <xdr:cNvPr id="749" name="直線コネクタ 748">
          <a:extLst>
            <a:ext uri="{FF2B5EF4-FFF2-40B4-BE49-F238E27FC236}">
              <a16:creationId xmlns:a16="http://schemas.microsoft.com/office/drawing/2014/main" id="{1315C0C3-0C96-4342-A536-C19C8A051E2E}"/>
            </a:ext>
          </a:extLst>
        </xdr:cNvPr>
        <xdr:cNvCxnSpPr/>
      </xdr:nvCxnSpPr>
      <xdr:spPr>
        <a:xfrm flipV="1">
          <a:off x="19545300" y="18249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750" name="楕円 749">
          <a:extLst>
            <a:ext uri="{FF2B5EF4-FFF2-40B4-BE49-F238E27FC236}">
              <a16:creationId xmlns:a16="http://schemas.microsoft.com/office/drawing/2014/main" id="{BCC41E35-8661-4D26-A00A-994EDE15E8C8}"/>
            </a:ext>
          </a:extLst>
        </xdr:cNvPr>
        <xdr:cNvSpPr/>
      </xdr:nvSpPr>
      <xdr:spPr>
        <a:xfrm>
          <a:off x="18605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91439</xdr:rowOff>
    </xdr:from>
    <xdr:to>
      <xdr:col>102</xdr:col>
      <xdr:colOff>114300</xdr:colOff>
      <xdr:row>106</xdr:row>
      <xdr:rowOff>102326</xdr:rowOff>
    </xdr:to>
    <xdr:cxnSp macro="">
      <xdr:nvCxnSpPr>
        <xdr:cNvPr id="751" name="直線コネクタ 750">
          <a:extLst>
            <a:ext uri="{FF2B5EF4-FFF2-40B4-BE49-F238E27FC236}">
              <a16:creationId xmlns:a16="http://schemas.microsoft.com/office/drawing/2014/main" id="{431D6C0A-4602-4CD3-9EC3-B91568EE0A08}"/>
            </a:ext>
          </a:extLst>
        </xdr:cNvPr>
        <xdr:cNvCxnSpPr/>
      </xdr:nvCxnSpPr>
      <xdr:spPr>
        <a:xfrm flipV="1">
          <a:off x="18656300" y="18265139"/>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2" name="n_1aveValue【庁舎】&#10;一人当たり面積">
          <a:extLst>
            <a:ext uri="{FF2B5EF4-FFF2-40B4-BE49-F238E27FC236}">
              <a16:creationId xmlns:a16="http://schemas.microsoft.com/office/drawing/2014/main" id="{AE0D3125-A760-4916-97CA-C9234CCABC14}"/>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3" name="n_2aveValue【庁舎】&#10;一人当たり面積">
          <a:extLst>
            <a:ext uri="{FF2B5EF4-FFF2-40B4-BE49-F238E27FC236}">
              <a16:creationId xmlns:a16="http://schemas.microsoft.com/office/drawing/2014/main" id="{F495CF38-25CE-4705-9CD6-54BAC78AC3F1}"/>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4" name="n_3aveValue【庁舎】&#10;一人当たり面積">
          <a:extLst>
            <a:ext uri="{FF2B5EF4-FFF2-40B4-BE49-F238E27FC236}">
              <a16:creationId xmlns:a16="http://schemas.microsoft.com/office/drawing/2014/main" id="{922F65BE-6858-4181-AC42-C040383B7B56}"/>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755" name="n_4aveValue【庁舎】&#10;一人当たり面積">
          <a:extLst>
            <a:ext uri="{FF2B5EF4-FFF2-40B4-BE49-F238E27FC236}">
              <a16:creationId xmlns:a16="http://schemas.microsoft.com/office/drawing/2014/main" id="{7789AD96-9E56-41D9-BDF4-FF3D8C295B6C}"/>
            </a:ext>
          </a:extLst>
        </xdr:cNvPr>
        <xdr:cNvSpPr txBox="1"/>
      </xdr:nvSpPr>
      <xdr:spPr>
        <a:xfrm>
          <a:off x="18421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120304</xdr:rowOff>
    </xdr:from>
    <xdr:ext cx="469744" cy="259045"/>
    <xdr:sp macro="" textlink="">
      <xdr:nvSpPr>
        <xdr:cNvPr id="756" name="n_1mainValue【庁舎】&#10;一人当たり面積">
          <a:extLst>
            <a:ext uri="{FF2B5EF4-FFF2-40B4-BE49-F238E27FC236}">
              <a16:creationId xmlns:a16="http://schemas.microsoft.com/office/drawing/2014/main" id="{BB2703F9-A994-4B67-98F0-18B273C2A641}"/>
            </a:ext>
          </a:extLst>
        </xdr:cNvPr>
        <xdr:cNvSpPr txBox="1"/>
      </xdr:nvSpPr>
      <xdr:spPr>
        <a:xfrm>
          <a:off x="210757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757" name="n_2mainValue【庁舎】&#10;一人当たり面積">
          <a:extLst>
            <a:ext uri="{FF2B5EF4-FFF2-40B4-BE49-F238E27FC236}">
              <a16:creationId xmlns:a16="http://schemas.microsoft.com/office/drawing/2014/main" id="{5C16B6FA-30FE-4ABD-9682-EE63CB9723BC}"/>
            </a:ext>
          </a:extLst>
        </xdr:cNvPr>
        <xdr:cNvSpPr txBox="1"/>
      </xdr:nvSpPr>
      <xdr:spPr>
        <a:xfrm>
          <a:off x="20199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133366</xdr:rowOff>
    </xdr:from>
    <xdr:ext cx="469744" cy="259045"/>
    <xdr:sp macro="" textlink="">
      <xdr:nvSpPr>
        <xdr:cNvPr id="758" name="n_3mainValue【庁舎】&#10;一人当たり面積">
          <a:extLst>
            <a:ext uri="{FF2B5EF4-FFF2-40B4-BE49-F238E27FC236}">
              <a16:creationId xmlns:a16="http://schemas.microsoft.com/office/drawing/2014/main" id="{9252DDEA-5097-48A4-B57F-0F2434B3D4E4}"/>
            </a:ext>
          </a:extLst>
        </xdr:cNvPr>
        <xdr:cNvSpPr txBox="1"/>
      </xdr:nvSpPr>
      <xdr:spPr>
        <a:xfrm>
          <a:off x="19310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169653</xdr:rowOff>
    </xdr:from>
    <xdr:ext cx="469744" cy="259045"/>
    <xdr:sp macro="" textlink="">
      <xdr:nvSpPr>
        <xdr:cNvPr id="759" name="n_4mainValue【庁舎】&#10;一人当たり面積">
          <a:extLst>
            <a:ext uri="{FF2B5EF4-FFF2-40B4-BE49-F238E27FC236}">
              <a16:creationId xmlns:a16="http://schemas.microsoft.com/office/drawing/2014/main" id="{6FFB6B75-7CCE-4B8F-9581-3455E8900396}"/>
            </a:ext>
          </a:extLst>
        </xdr:cNvPr>
        <xdr:cNvSpPr txBox="1"/>
      </xdr:nvSpPr>
      <xdr:spPr>
        <a:xfrm>
          <a:off x="18421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49EA31FC-C9AA-409E-9261-BAD57107C5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16E9760A-4C16-4EF7-B2CF-D11EF0F18E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591D56BF-1F2A-4A69-B9AE-713CBF9F5B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スポーツ施設については、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施設を所有しており、</a:t>
          </a:r>
          <a:r>
            <a:rPr kumimoji="1" lang="ja-JP" altLang="en-US" sz="1100">
              <a:solidFill>
                <a:schemeClr val="dk1"/>
              </a:solidFill>
              <a:effectLst/>
              <a:latin typeface="+mn-lt"/>
              <a:ea typeface="+mn-ea"/>
              <a:cs typeface="+mn-cs"/>
            </a:rPr>
            <a:t>修繕等を計画的に実施し、</a:t>
          </a:r>
          <a:r>
            <a:rPr kumimoji="1" lang="ja-JP" altLang="ja-JP" sz="1100">
              <a:solidFill>
                <a:schemeClr val="dk1"/>
              </a:solidFill>
              <a:effectLst/>
              <a:latin typeface="+mn-lt"/>
              <a:ea typeface="+mn-ea"/>
              <a:cs typeface="+mn-cs"/>
            </a:rPr>
            <a:t>現在もすべての施設で活用している。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高齢者福祉施設</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施設と障がい福祉施設</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施設を所有しおり、</a:t>
          </a:r>
          <a:r>
            <a:rPr kumimoji="1" lang="ja-JP" altLang="en-US" sz="1100">
              <a:solidFill>
                <a:schemeClr val="dk1"/>
              </a:solidFill>
              <a:effectLst/>
              <a:latin typeface="+mn-lt"/>
              <a:ea typeface="+mn-ea"/>
              <a:cs typeface="+mn-cs"/>
            </a:rPr>
            <a:t>修繕等を計画的に実施し、</a:t>
          </a:r>
          <a:r>
            <a:rPr kumimoji="1" lang="ja-JP" altLang="ja-JP" sz="1100">
              <a:solidFill>
                <a:schemeClr val="dk1"/>
              </a:solidFill>
              <a:effectLst/>
              <a:latin typeface="+mn-lt"/>
              <a:ea typeface="+mn-ea"/>
              <a:cs typeface="+mn-cs"/>
            </a:rPr>
            <a:t>現在もすべての施設で活用している。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施設所有しており、</a:t>
          </a:r>
          <a:r>
            <a:rPr kumimoji="1" lang="ja-JP" altLang="en-US" sz="1100">
              <a:solidFill>
                <a:schemeClr val="dk1"/>
              </a:solidFill>
              <a:effectLst/>
              <a:latin typeface="+mn-lt"/>
              <a:ea typeface="+mn-ea"/>
              <a:cs typeface="+mn-cs"/>
            </a:rPr>
            <a:t>長寿命化を図りながら</a:t>
          </a:r>
          <a:r>
            <a:rPr kumimoji="1" lang="ja-JP" altLang="ja-JP" sz="1100">
              <a:solidFill>
                <a:schemeClr val="dk1"/>
              </a:solidFill>
              <a:effectLst/>
              <a:latin typeface="+mn-lt"/>
              <a:ea typeface="+mn-ea"/>
              <a:cs typeface="+mn-cs"/>
            </a:rPr>
            <a:t>現在も活用している。</a:t>
          </a:r>
          <a:endParaRPr lang="ja-JP" altLang="ja-JP" sz="1400">
            <a:effectLst/>
          </a:endParaRPr>
        </a:p>
        <a:p>
          <a:r>
            <a:rPr kumimoji="1" lang="ja-JP" altLang="ja-JP" sz="1100">
              <a:solidFill>
                <a:schemeClr val="dk1"/>
              </a:solidFill>
              <a:effectLst/>
              <a:latin typeface="+mn-lt"/>
              <a:ea typeface="+mn-ea"/>
              <a:cs typeface="+mn-cs"/>
            </a:rPr>
            <a:t>これら有形固定資産について紀北町公共施設等総合管理計画に基づき、一部施設は長寿命化を図るとともに、利用していない施設は複合化・多機能化や除却なども考慮する必要がある。</a:t>
          </a:r>
          <a:endParaRPr lang="ja-JP" altLang="ja-JP">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施設数は令和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年度末時点）</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少子高齢化や若者の流出による労働力人口の減少、町の主要産業である第一次産業の低迷、町内に大企業がないことなどから税収は伸び悩んでおり、財政基盤が弱く、類似団体平均を大きく下回っている。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合併直後の補償金免除繰上償還（平成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実施により公債費の削減を図っていること等から類似団体平均を下回っていたが、行政サービスの向上・継続等による経常的な支出の増加とそれらに対する国県支出金の減少や、近年の大型事業の借入分について、据置期間が終了し元金の償還が始まったことにより公債費が増加していること等</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今後は、現在計画中の広域ごみ処理施設の稼働による職員数の減等、義務的経費を削減し、経常経費の改善に努める。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64</xdr:row>
      <xdr:rowOff>150368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038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150368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69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140716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169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140716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1217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89916</xdr:rowOff>
    </xdr:from>
    <xdr:to>
      <xdr:col>11</xdr:col>
      <xdr:colOff>82550</xdr:colOff>
      <xdr:row>65</xdr:row>
      <xdr:rowOff>20066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町内に</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か所あるごみ処理施設や直営の老人ホームの運営を行っていることから、これらの維持管理に多額の費用を要している。また、平成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開始した健康増進施設の運営経費や、繰り返される法改正に伴う各種電算システム改修経費等により物件費は増加している。今後は、近隣市町との広域ごみ処理施設計画を進めるほか、公共施設管理計画により施設の統廃合等により維持管理費用の圧縮に努める。</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会計年度職員分等を計上したことにより増加しており、支出の削減に努めてはいるものの、人口減少の進行がこれを上回り人口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人当たりの人件費、物件費等は高くなっている。今後、現在計画中の広域ごみ処理施設の稼働により、人件費についても減少させるよう努める。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3924</xdr:rowOff>
    </xdr:from>
    <xdr:to>
      <xdr:col>23</xdr:col>
      <xdr:colOff>133350</xdr:colOff>
      <xdr:row>83</xdr:row>
      <xdr:rowOff>41349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34274"/>
          <a:ext cx="8382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146665</xdr:rowOff>
    </xdr:from>
    <xdr:to>
      <xdr:col>19</xdr:col>
      <xdr:colOff>133350</xdr:colOff>
      <xdr:row>83</xdr:row>
      <xdr:rowOff>3924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05565"/>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123050</xdr:rowOff>
    </xdr:from>
    <xdr:to>
      <xdr:col>15</xdr:col>
      <xdr:colOff>82550</xdr:colOff>
      <xdr:row>82</xdr:row>
      <xdr:rowOff>146665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81950"/>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56423</xdr:rowOff>
    </xdr:from>
    <xdr:to>
      <xdr:col>11</xdr:col>
      <xdr:colOff>31750</xdr:colOff>
      <xdr:row>82</xdr:row>
      <xdr:rowOff>123050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5323"/>
          <a:ext cx="889000" cy="6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161999</xdr:rowOff>
    </xdr:from>
    <xdr:to>
      <xdr:col>23</xdr:col>
      <xdr:colOff>184150</xdr:colOff>
      <xdr:row>83</xdr:row>
      <xdr:rowOff>92149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2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134076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9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124574</xdr:rowOff>
    </xdr:from>
    <xdr:to>
      <xdr:col>19</xdr:col>
      <xdr:colOff>184150</xdr:colOff>
      <xdr:row>83</xdr:row>
      <xdr:rowOff>54724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39501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6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95865</xdr:rowOff>
    </xdr:from>
    <xdr:to>
      <xdr:col>15</xdr:col>
      <xdr:colOff>133350</xdr:colOff>
      <xdr:row>83</xdr:row>
      <xdr:rowOff>26015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4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72250</xdr:rowOff>
    </xdr:from>
    <xdr:to>
      <xdr:col>11</xdr:col>
      <xdr:colOff>82550</xdr:colOff>
      <xdr:row>83</xdr:row>
      <xdr:rowOff>2400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158627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1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5623</xdr:rowOff>
    </xdr:from>
    <xdr:to>
      <xdr:col>7</xdr:col>
      <xdr:colOff>31750</xdr:colOff>
      <xdr:row>82</xdr:row>
      <xdr:rowOff>107223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92000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5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当町の職員給与は国家公務員を基本とし人事院勧告に準拠しており、類似団体平均を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年度との比較では、類似団体の指数は同等水準で推移しているところ、当町においては類似団体平均を上回りつつ、</a:t>
          </a:r>
          <a:r>
            <a:rPr kumimoji="1" lang="ja-JP" altLang="ja-JP" sz="1100">
              <a:solidFill>
                <a:sysClr val="windowText" lastClr="000000"/>
              </a:solidFill>
              <a:effectLst/>
              <a:latin typeface="+mn-lt"/>
              <a:ea typeface="+mn-ea"/>
              <a:cs typeface="+mn-cs"/>
            </a:rPr>
            <a:t>若干</a:t>
          </a:r>
          <a:r>
            <a:rPr kumimoji="1" lang="ja-JP" altLang="en-US" sz="1100" strike="noStrike" baseline="0">
              <a:solidFill>
                <a:sysClr val="windowText" lastClr="000000"/>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今後もラスパイレス指数が大きく上昇することの無いよう、適正な給与水準の維持に努める。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61384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47978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47978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256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当町は面積が広く住民も点在しているため、総合支所方式を採用し、直営のごみ処理施設を</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か所配置、また直営の老人ホームも運営している。ごみ収集の民間委託、指定管理者制度による施設管理の推進等を行っているが、先述の要因等により人口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千人当たり職員数は類似団体平均を</a:t>
          </a:r>
          <a:r>
            <a:rPr kumimoji="1" lang="en-US" altLang="ja-JP" sz="1000">
              <a:solidFill>
                <a:schemeClr val="dk1"/>
              </a:solidFill>
              <a:effectLst/>
              <a:latin typeface="+mn-lt"/>
              <a:ea typeface="+mn-ea"/>
              <a:cs typeface="+mn-cs"/>
            </a:rPr>
            <a:t>10.2</a:t>
          </a:r>
          <a:r>
            <a:rPr kumimoji="1" lang="ja-JP" altLang="ja-JP" sz="1000">
              <a:solidFill>
                <a:schemeClr val="dk1"/>
              </a:solidFill>
              <a:effectLst/>
              <a:latin typeface="+mn-lt"/>
              <a:ea typeface="+mn-ea"/>
              <a:cs typeface="+mn-cs"/>
            </a:rPr>
            <a:t>％ほど上回っている。</a:t>
          </a:r>
          <a:endParaRPr lang="ja-JP" altLang="ja-JP" sz="1000">
            <a:effectLst/>
          </a:endParaRPr>
        </a:p>
        <a:p>
          <a:r>
            <a:rPr kumimoji="1" lang="ja-JP" altLang="ja-JP" sz="1000">
              <a:solidFill>
                <a:schemeClr val="dk1"/>
              </a:solidFill>
              <a:effectLst/>
              <a:latin typeface="+mn-lt"/>
              <a:ea typeface="+mn-ea"/>
              <a:cs typeface="+mn-cs"/>
            </a:rPr>
            <a:t>　また、職員の再任用・定年延長を見越した新規採用数の適正化等を行うなど定員管理にも努めているが、人口減少が続き数値は増加傾向にある。</a:t>
          </a:r>
          <a:endParaRPr lang="ja-JP" altLang="ja-JP" sz="1000">
            <a:effectLst/>
          </a:endParaRPr>
        </a:p>
        <a:p>
          <a:r>
            <a:rPr kumimoji="1" lang="ja-JP" altLang="ja-JP" sz="1000">
              <a:solidFill>
                <a:schemeClr val="dk1"/>
              </a:solidFill>
              <a:effectLst/>
              <a:latin typeface="+mn-lt"/>
              <a:ea typeface="+mn-ea"/>
              <a:cs typeface="+mn-cs"/>
            </a:rPr>
            <a:t>　今後は、現在計画中の広域ごみ処理施設の稼働による職員数の減等、職員数の適正配置に努め、人口当たりの職員数について類似団体平均程度の水準を目指す。</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14529</xdr:rowOff>
    </xdr:from>
    <xdr:to>
      <xdr:col>81</xdr:col>
      <xdr:colOff>44450</xdr:colOff>
      <xdr:row>62</xdr:row>
      <xdr:rowOff>18390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44429"/>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4394</xdr:rowOff>
    </xdr:from>
    <xdr:to>
      <xdr:col>77</xdr:col>
      <xdr:colOff>44450</xdr:colOff>
      <xdr:row>62</xdr:row>
      <xdr:rowOff>14529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3429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159436</xdr:rowOff>
    </xdr:from>
    <xdr:to>
      <xdr:col>72</xdr:col>
      <xdr:colOff>203200</xdr:colOff>
      <xdr:row>62</xdr:row>
      <xdr:rowOff>4394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788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137719</xdr:rowOff>
    </xdr:from>
    <xdr:to>
      <xdr:col>68</xdr:col>
      <xdr:colOff>152400</xdr:colOff>
      <xdr:row>61</xdr:row>
      <xdr:rowOff>159436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961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139040</xdr:rowOff>
    </xdr:from>
    <xdr:to>
      <xdr:col>81</xdr:col>
      <xdr:colOff>95250</xdr:colOff>
      <xdr:row>62</xdr:row>
      <xdr:rowOff>69190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111117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135179</xdr:rowOff>
    </xdr:from>
    <xdr:to>
      <xdr:col>77</xdr:col>
      <xdr:colOff>95250</xdr:colOff>
      <xdr:row>62</xdr:row>
      <xdr:rowOff>65329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50106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8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125044</xdr:rowOff>
    </xdr:from>
    <xdr:to>
      <xdr:col>73</xdr:col>
      <xdr:colOff>44450</xdr:colOff>
      <xdr:row>62</xdr:row>
      <xdr:rowOff>55194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39971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108636</xdr:rowOff>
    </xdr:from>
    <xdr:to>
      <xdr:col>68</xdr:col>
      <xdr:colOff>203200</xdr:colOff>
      <xdr:row>62</xdr:row>
      <xdr:rowOff>38786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23563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86919</xdr:rowOff>
    </xdr:from>
    <xdr:to>
      <xdr:col>64</xdr:col>
      <xdr:colOff>152400</xdr:colOff>
      <xdr:row>62</xdr:row>
      <xdr:rowOff>17069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1846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新規発行する起債を臨時財政対策債、過疎対策事業債、合併特例事業債等普通交付税の基準財政需要額算入比率の高いもののみにするという方針や事業実施の適正化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今後も、新たな地方債の借入については交付税算入率の大きいものに限定し、償還額内での借入により地方債残高を減少させ、実質公債費比率の同等水準での維持を目指す。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560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98044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077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49784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将来負担比率は、新規発行する起債を臨時財政対策債、過疎対策事業債、合併特例事業債等普通交付税の基準財政需要額算入比率の高いもののみにするなど地方債の借入額の抑制</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努めて</a:t>
          </a:r>
          <a:r>
            <a:rPr kumimoji="1" lang="ja-JP" altLang="ja-JP" sz="1100">
              <a:solidFill>
                <a:sysClr val="windowText" lastClr="000000"/>
              </a:solidFill>
              <a:effectLst/>
              <a:latin typeface="+mn-lt"/>
              <a:ea typeface="+mn-ea"/>
              <a:cs typeface="+mn-cs"/>
            </a:rPr>
            <a:t>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78377</xdr:rowOff>
    </xdr:from>
    <xdr:to>
      <xdr:col>81</xdr:col>
      <xdr:colOff>44450</xdr:colOff>
      <xdr:row>14</xdr:row>
      <xdr:rowOff>120892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478677"/>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61141</xdr:rowOff>
    </xdr:from>
    <xdr:to>
      <xdr:col>77</xdr:col>
      <xdr:colOff>44450</xdr:colOff>
      <xdr:row>14</xdr:row>
      <xdr:rowOff>78377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46144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61141</xdr:rowOff>
    </xdr:from>
    <xdr:to>
      <xdr:col>72</xdr:col>
      <xdr:colOff>203200</xdr:colOff>
      <xdr:row>14</xdr:row>
      <xdr:rowOff>148469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61441"/>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141575</xdr:rowOff>
    </xdr:from>
    <xdr:to>
      <xdr:col>68</xdr:col>
      <xdr:colOff>152400</xdr:colOff>
      <xdr:row>14</xdr:row>
      <xdr:rowOff>148469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4187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70092</xdr:rowOff>
    </xdr:from>
    <xdr:to>
      <xdr:col>81</xdr:col>
      <xdr:colOff>95250</xdr:colOff>
      <xdr:row>15</xdr:row>
      <xdr:rowOff>242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42169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4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27577</xdr:rowOff>
    </xdr:from>
    <xdr:to>
      <xdr:col>77</xdr:col>
      <xdr:colOff>95250</xdr:colOff>
      <xdr:row>14</xdr:row>
      <xdr:rowOff>129177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113954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1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xdr:rowOff>
    </xdr:from>
    <xdr:to>
      <xdr:col>73</xdr:col>
      <xdr:colOff>44450</xdr:colOff>
      <xdr:row>14</xdr:row>
      <xdr:rowOff>111941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96718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97669</xdr:rowOff>
    </xdr:from>
    <xdr:to>
      <xdr:col>68</xdr:col>
      <xdr:colOff>203200</xdr:colOff>
      <xdr:row>15</xdr:row>
      <xdr:rowOff>27819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12596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90775</xdr:rowOff>
    </xdr:from>
    <xdr:to>
      <xdr:col>64</xdr:col>
      <xdr:colOff>152400</xdr:colOff>
      <xdr:row>15</xdr:row>
      <xdr:rowOff>20925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31102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5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新規採用職員の抑制などにより職員削減に取り組んでおり、一般職員等の職員数は平成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人から</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年度では</a:t>
          </a:r>
          <a:r>
            <a:rPr kumimoji="1" lang="en-US" altLang="ja-JP" sz="1100" b="0">
              <a:solidFill>
                <a:schemeClr val="dk1"/>
              </a:solidFill>
              <a:effectLst/>
              <a:latin typeface="+mn-lt"/>
              <a:ea typeface="+mn-ea"/>
              <a:cs typeface="+mn-cs"/>
            </a:rPr>
            <a:t>169</a:t>
          </a:r>
          <a:r>
            <a:rPr kumimoji="1" lang="ja-JP" altLang="ja-JP" sz="1100" b="0">
              <a:solidFill>
                <a:schemeClr val="dk1"/>
              </a:solidFill>
              <a:effectLst/>
              <a:latin typeface="+mn-lt"/>
              <a:ea typeface="+mn-ea"/>
              <a:cs typeface="+mn-cs"/>
            </a:rPr>
            <a:t>人（普通会計）</a:t>
          </a:r>
          <a:r>
            <a:rPr kumimoji="1" lang="ja-JP" altLang="ja-JP" sz="1100">
              <a:solidFill>
                <a:schemeClr val="dk1"/>
              </a:solidFill>
              <a:effectLst/>
              <a:latin typeface="+mn-lt"/>
              <a:ea typeface="+mn-ea"/>
              <a:cs typeface="+mn-cs"/>
            </a:rPr>
            <a:t>となっている。　一方で、人件費を類似団体と比較すると、直営の老人ホームや町内に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か所あるごみ処理施設など、会計年度任用職員分において特に上回っており、人件費全体に影響している。</a:t>
          </a:r>
          <a:endParaRPr lang="ja-JP" altLang="ja-JP" sz="1400">
            <a:effectLst/>
          </a:endParaRPr>
        </a:p>
        <a:p>
          <a:r>
            <a:rPr kumimoji="1" lang="ja-JP" altLang="ja-JP" sz="1100">
              <a:solidFill>
                <a:schemeClr val="dk1"/>
              </a:solidFill>
              <a:effectLst/>
              <a:latin typeface="+mn-lt"/>
              <a:ea typeface="+mn-ea"/>
              <a:cs typeface="+mn-cs"/>
            </a:rPr>
            <a:t>　今後は広域ごみ処理施設の推進などにより、職員の適正配置を図り、人件費の抑制に努める。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02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60706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614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61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35</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1058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137685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47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物件費については、合併により町内にごみ処理施設が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か所になるなど重複施設が多く、また平成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年度から通年稼働となった健康増進施設の運営に係る費用の上乗せ等もあり、多額の費用を要している。</a:t>
          </a:r>
          <a:endParaRPr lang="ja-JP" altLang="ja-JP" sz="1400">
            <a:effectLst/>
          </a:endParaRPr>
        </a:p>
        <a:p>
          <a:r>
            <a:rPr kumimoji="1" lang="ja-JP" altLang="ja-JP" sz="1100">
              <a:solidFill>
                <a:schemeClr val="dk1"/>
              </a:solidFill>
              <a:effectLst/>
              <a:latin typeface="+mn-lt"/>
              <a:ea typeface="+mn-ea"/>
              <a:cs typeface="+mn-cs"/>
            </a:rPr>
            <a:t>　今後は公共施設管理計画等により施設の統廃合を含めた見直しを行うなど、物件費のさらなる抑制に努める。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17</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6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70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年度においては、住民税非課税世帯等臨時特別給付金や子育て世帯臨時特別給付金の減の影響が大きく、前年度に比べると扶助費が減少し、類似団体平均より低くなっている。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今後も適正かつ公正な扶助費の支出により、水準の維持に努める。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57</xdr:row>
      <xdr:rowOff>124278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548585"/>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57</xdr:row>
      <xdr:rowOff>124278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570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67128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その他としては、広域連合への繰出金（</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％）の減少による影響が大きく、「その他」全体で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ポイント減少し、類似団体平均より低くなっている。</a:t>
          </a:r>
          <a:endParaRPr lang="ja-JP" altLang="ja-JP" sz="1400">
            <a:effectLst/>
          </a:endParaRPr>
        </a:p>
        <a:p>
          <a:r>
            <a:rPr kumimoji="1" lang="ja-JP" altLang="ja-JP" sz="1100">
              <a:solidFill>
                <a:schemeClr val="dk1"/>
              </a:solidFill>
              <a:effectLst/>
              <a:latin typeface="+mn-lt"/>
              <a:ea typeface="+mn-ea"/>
              <a:cs typeface="+mn-cs"/>
            </a:rPr>
            <a:t>　今後も他会計の収支状況の把握について注意を払い、赤字補てん的な繰出金の拠出が大きくならないよう努める。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96520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1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157480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行財政改革に基づき、町単独補助金を平成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％、それぞれ削減するとともに、平成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年度以降も同水準の維持に努めている。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地方債の借入額の抑制、低金利での借入の効果による償還額</a:t>
          </a:r>
          <a:r>
            <a:rPr kumimoji="1" lang="ja-JP" altLang="ja-JP" sz="1100">
              <a:solidFill>
                <a:sysClr val="windowText" lastClr="000000"/>
              </a:solidFill>
              <a:effectLst/>
              <a:latin typeface="+mn-lt"/>
              <a:ea typeface="+mn-ea"/>
              <a:cs typeface="+mn-cs"/>
            </a:rPr>
            <a:t>の減少が続いているが、普通建設事業等においては、合併特例事業債や過疎対策事業債等</a:t>
          </a:r>
          <a:r>
            <a:rPr kumimoji="1" lang="ja-JP" altLang="ja-JP" sz="1100">
              <a:solidFill>
                <a:schemeClr val="dk1"/>
              </a:solidFill>
              <a:effectLst/>
              <a:latin typeface="+mn-lt"/>
              <a:ea typeface="+mn-ea"/>
              <a:cs typeface="+mn-cs"/>
            </a:rPr>
            <a:t>の交付税算入率の高い起債への依存度が高いため、類似団体平均と比較し</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今後は、新たな地方債の借入については交付税算入率の大きいものに限定し、償還額内での借入により地方債残高を減少させ、実質公債費比率の同等水準での維持を目指す。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65278</xdr:rowOff>
    </xdr:from>
    <xdr:to>
      <xdr:col>24</xdr:col>
      <xdr:colOff>25400</xdr:colOff>
      <xdr:row>79</xdr:row>
      <xdr:rowOff>92711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6098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412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60706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915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xdr:rowOff>
    </xdr:from>
    <xdr:to>
      <xdr:col>20</xdr:col>
      <xdr:colOff>38100</xdr:colOff>
      <xdr:row>79</xdr:row>
      <xdr:rowOff>116078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100855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xdr:rowOff>
    </xdr:from>
    <xdr:to>
      <xdr:col>11</xdr:col>
      <xdr:colOff>60325</xdr:colOff>
      <xdr:row>79</xdr:row>
      <xdr:rowOff>111506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96283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a:t>
          </a:r>
          <a:r>
            <a:rPr kumimoji="1" lang="en-US" altLang="ja-JP" sz="1100">
              <a:solidFill>
                <a:schemeClr val="dk1"/>
              </a:solidFill>
              <a:effectLst/>
              <a:latin typeface="+mn-lt"/>
              <a:ea typeface="+mn-ea"/>
              <a:cs typeface="+mn-cs"/>
            </a:rPr>
            <a:t>91.4</a:t>
          </a:r>
          <a:r>
            <a:rPr kumimoji="1" lang="ja-JP" altLang="ja-JP" sz="1100">
              <a:solidFill>
                <a:schemeClr val="dk1"/>
              </a:solidFill>
              <a:effectLst/>
              <a:latin typeface="+mn-lt"/>
              <a:ea typeface="+mn-ea"/>
              <a:cs typeface="+mn-cs"/>
            </a:rPr>
            <a:t>％のうち公債費（</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％）以外では、人件費（</a:t>
          </a:r>
          <a:r>
            <a:rPr kumimoji="1" lang="en-US" altLang="ja-JP" sz="1100">
              <a:solidFill>
                <a:schemeClr val="dk1"/>
              </a:solidFill>
              <a:effectLst/>
              <a:latin typeface="+mn-lt"/>
              <a:ea typeface="+mn-ea"/>
              <a:cs typeface="+mn-cs"/>
            </a:rPr>
            <a:t>28.2</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％）などとなっている。行財政改革大綱などに基づき、今後も経費節減に努める。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10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1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21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77</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104157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35577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96787</xdr:rowOff>
    </xdr:from>
    <xdr:to>
      <xdr:col>29</xdr:col>
      <xdr:colOff>127000</xdr:colOff>
      <xdr:row>15</xdr:row>
      <xdr:rowOff>130203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16162"/>
          <a:ext cx="647700" cy="3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130203</xdr:rowOff>
    </xdr:from>
    <xdr:to>
      <xdr:col>26</xdr:col>
      <xdr:colOff>50800</xdr:colOff>
      <xdr:row>15</xdr:row>
      <xdr:rowOff>144715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49578"/>
          <a:ext cx="698500" cy="1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144715</xdr:rowOff>
    </xdr:from>
    <xdr:to>
      <xdr:col>22</xdr:col>
      <xdr:colOff>114300</xdr:colOff>
      <xdr:row>16</xdr:row>
      <xdr:rowOff>14422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64090"/>
          <a:ext cx="698500" cy="4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14422</xdr:rowOff>
    </xdr:from>
    <xdr:to>
      <xdr:col>18</xdr:col>
      <xdr:colOff>177800</xdr:colOff>
      <xdr:row>16</xdr:row>
      <xdr:rowOff>64691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05247"/>
          <a:ext cx="698500" cy="5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45987</xdr:rowOff>
    </xdr:from>
    <xdr:to>
      <xdr:col>29</xdr:col>
      <xdr:colOff>177800</xdr:colOff>
      <xdr:row>15</xdr:row>
      <xdr:rowOff>147587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6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62514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79403</xdr:rowOff>
    </xdr:from>
    <xdr:to>
      <xdr:col>26</xdr:col>
      <xdr:colOff>101600</xdr:colOff>
      <xdr:row>16</xdr:row>
      <xdr:rowOff>9553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9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19730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6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93915</xdr:rowOff>
    </xdr:from>
    <xdr:to>
      <xdr:col>22</xdr:col>
      <xdr:colOff>165100</xdr:colOff>
      <xdr:row>16</xdr:row>
      <xdr:rowOff>24065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1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34242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8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135072</xdr:rowOff>
    </xdr:from>
    <xdr:to>
      <xdr:col>19</xdr:col>
      <xdr:colOff>38100</xdr:colOff>
      <xdr:row>16</xdr:row>
      <xdr:rowOff>65222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75399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2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13891</xdr:rowOff>
    </xdr:from>
    <xdr:to>
      <xdr:col>15</xdr:col>
      <xdr:colOff>101600</xdr:colOff>
      <xdr:row>16</xdr:row>
      <xdr:rowOff>115491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04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125668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198986</xdr:rowOff>
    </xdr:from>
    <xdr:to>
      <xdr:col>29</xdr:col>
      <xdr:colOff>127000</xdr:colOff>
      <xdr:row>35</xdr:row>
      <xdr:rowOff>238831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09336"/>
          <a:ext cx="647700" cy="39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183763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94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238831</xdr:rowOff>
    </xdr:from>
    <xdr:to>
      <xdr:col>26</xdr:col>
      <xdr:colOff>50800</xdr:colOff>
      <xdr:row>35</xdr:row>
      <xdr:rowOff>323002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49181"/>
          <a:ext cx="698500" cy="8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323002</xdr:rowOff>
    </xdr:from>
    <xdr:to>
      <xdr:col>22</xdr:col>
      <xdr:colOff>114300</xdr:colOff>
      <xdr:row>35</xdr:row>
      <xdr:rowOff>330134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33352"/>
          <a:ext cx="6985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330134</xdr:rowOff>
    </xdr:from>
    <xdr:to>
      <xdr:col>18</xdr:col>
      <xdr:colOff>177800</xdr:colOff>
      <xdr:row>36</xdr:row>
      <xdr:rowOff>68730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40484"/>
          <a:ext cx="698500" cy="8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148186</xdr:rowOff>
    </xdr:from>
    <xdr:to>
      <xdr:col>29</xdr:col>
      <xdr:colOff>177800</xdr:colOff>
      <xdr:row>35</xdr:row>
      <xdr:rowOff>249786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5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336163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0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188031</xdr:rowOff>
    </xdr:from>
    <xdr:to>
      <xdr:col>26</xdr:col>
      <xdr:colOff>101600</xdr:colOff>
      <xdr:row>35</xdr:row>
      <xdr:rowOff>289631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9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299808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6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272202</xdr:rowOff>
    </xdr:from>
    <xdr:to>
      <xdr:col>22</xdr:col>
      <xdr:colOff>165100</xdr:colOff>
      <xdr:row>36</xdr:row>
      <xdr:rowOff>30902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82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15679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6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279334</xdr:rowOff>
    </xdr:from>
    <xdr:to>
      <xdr:col>19</xdr:col>
      <xdr:colOff>38100</xdr:colOff>
      <xdr:row>36</xdr:row>
      <xdr:rowOff>38034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8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48211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5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17930</xdr:rowOff>
    </xdr:from>
    <xdr:to>
      <xdr:col>15</xdr:col>
      <xdr:colOff>101600</xdr:colOff>
      <xdr:row>36</xdr:row>
      <xdr:rowOff>119530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7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129707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4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44488</xdr:rowOff>
    </xdr:from>
    <xdr:to>
      <xdr:col>24</xdr:col>
      <xdr:colOff>63500</xdr:colOff>
      <xdr:row>35</xdr:row>
      <xdr:rowOff>50322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45238"/>
          <a:ext cx="8382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50322</xdr:rowOff>
    </xdr:from>
    <xdr:to>
      <xdr:col>19</xdr:col>
      <xdr:colOff>177800</xdr:colOff>
      <xdr:row>35</xdr:row>
      <xdr:rowOff>68999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51072"/>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68999</xdr:rowOff>
    </xdr:from>
    <xdr:to>
      <xdr:col>15</xdr:col>
      <xdr:colOff>50800</xdr:colOff>
      <xdr:row>35</xdr:row>
      <xdr:rowOff>101579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69749"/>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101579</xdr:rowOff>
    </xdr:from>
    <xdr:to>
      <xdr:col>10</xdr:col>
      <xdr:colOff>114300</xdr:colOff>
      <xdr:row>36</xdr:row>
      <xdr:rowOff>51031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02329"/>
          <a:ext cx="889000" cy="1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165138</xdr:rowOff>
    </xdr:from>
    <xdr:to>
      <xdr:col>24</xdr:col>
      <xdr:colOff>114300</xdr:colOff>
      <xdr:row>35</xdr:row>
      <xdr:rowOff>95288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16565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4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170972</xdr:rowOff>
    </xdr:from>
    <xdr:to>
      <xdr:col>20</xdr:col>
      <xdr:colOff>38100</xdr:colOff>
      <xdr:row>35</xdr:row>
      <xdr:rowOff>101122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117649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18199</xdr:rowOff>
    </xdr:from>
    <xdr:to>
      <xdr:col>15</xdr:col>
      <xdr:colOff>101600</xdr:colOff>
      <xdr:row>35</xdr:row>
      <xdr:rowOff>119799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136326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50779</xdr:rowOff>
    </xdr:from>
    <xdr:to>
      <xdr:col>10</xdr:col>
      <xdr:colOff>165100</xdr:colOff>
      <xdr:row>35</xdr:row>
      <xdr:rowOff>152379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168906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231</xdr:rowOff>
    </xdr:from>
    <xdr:to>
      <xdr:col>6</xdr:col>
      <xdr:colOff>38100</xdr:colOff>
      <xdr:row>36</xdr:row>
      <xdr:rowOff>101831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118358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112437</xdr:rowOff>
    </xdr:from>
    <xdr:to>
      <xdr:col>24</xdr:col>
      <xdr:colOff>63500</xdr:colOff>
      <xdr:row>55</xdr:row>
      <xdr:rowOff>143211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542187"/>
          <a:ext cx="8382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143211</xdr:rowOff>
    </xdr:from>
    <xdr:to>
      <xdr:col>19</xdr:col>
      <xdr:colOff>177800</xdr:colOff>
      <xdr:row>56</xdr:row>
      <xdr:rowOff>176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72961"/>
          <a:ext cx="8890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169889</xdr:rowOff>
    </xdr:from>
    <xdr:to>
      <xdr:col>15</xdr:col>
      <xdr:colOff>50800</xdr:colOff>
      <xdr:row>56</xdr:row>
      <xdr:rowOff>176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59963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144194</xdr:rowOff>
    </xdr:from>
    <xdr:to>
      <xdr:col>10</xdr:col>
      <xdr:colOff>114300</xdr:colOff>
      <xdr:row>55</xdr:row>
      <xdr:rowOff>169889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573944"/>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61637</xdr:rowOff>
    </xdr:from>
    <xdr:to>
      <xdr:col>24</xdr:col>
      <xdr:colOff>114300</xdr:colOff>
      <xdr:row>55</xdr:row>
      <xdr:rowOff>163237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84514</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4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92411</xdr:rowOff>
    </xdr:from>
    <xdr:to>
      <xdr:col>20</xdr:col>
      <xdr:colOff>38100</xdr:colOff>
      <xdr:row>56</xdr:row>
      <xdr:rowOff>22561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39088</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2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120826</xdr:rowOff>
    </xdr:from>
    <xdr:to>
      <xdr:col>15</xdr:col>
      <xdr:colOff>101600</xdr:colOff>
      <xdr:row>56</xdr:row>
      <xdr:rowOff>50976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67503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2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119089</xdr:rowOff>
    </xdr:from>
    <xdr:to>
      <xdr:col>10</xdr:col>
      <xdr:colOff>165100</xdr:colOff>
      <xdr:row>56</xdr:row>
      <xdr:rowOff>49239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65766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32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93394</xdr:rowOff>
    </xdr:from>
    <xdr:to>
      <xdr:col>6</xdr:col>
      <xdr:colOff>38100</xdr:colOff>
      <xdr:row>56</xdr:row>
      <xdr:rowOff>23544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40071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110165</xdr:rowOff>
    </xdr:from>
    <xdr:to>
      <xdr:col>24</xdr:col>
      <xdr:colOff>63500</xdr:colOff>
      <xdr:row>76</xdr:row>
      <xdr:rowOff>114463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140365"/>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106736</xdr:rowOff>
    </xdr:from>
    <xdr:to>
      <xdr:col>19</xdr:col>
      <xdr:colOff>177800</xdr:colOff>
      <xdr:row>76</xdr:row>
      <xdr:rowOff>110165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13693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106736</xdr:rowOff>
    </xdr:from>
    <xdr:to>
      <xdr:col>15</xdr:col>
      <xdr:colOff>50800</xdr:colOff>
      <xdr:row>76</xdr:row>
      <xdr:rowOff>145552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136936"/>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71532</xdr:rowOff>
    </xdr:from>
    <xdr:to>
      <xdr:col>10</xdr:col>
      <xdr:colOff>114300</xdr:colOff>
      <xdr:row>76</xdr:row>
      <xdr:rowOff>145552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101732"/>
          <a:ext cx="889000" cy="7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58732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63663</xdr:rowOff>
    </xdr:from>
    <xdr:to>
      <xdr:col>24</xdr:col>
      <xdr:colOff>114300</xdr:colOff>
      <xdr:row>76</xdr:row>
      <xdr:rowOff>165263</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0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86540</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59365</xdr:rowOff>
    </xdr:from>
    <xdr:to>
      <xdr:col>20</xdr:col>
      <xdr:colOff>38100</xdr:colOff>
      <xdr:row>76</xdr:row>
      <xdr:rowOff>160965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0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6042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86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55936</xdr:rowOff>
    </xdr:from>
    <xdr:to>
      <xdr:col>15</xdr:col>
      <xdr:colOff>101600</xdr:colOff>
      <xdr:row>76</xdr:row>
      <xdr:rowOff>157536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0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2613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86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94752</xdr:rowOff>
    </xdr:from>
    <xdr:to>
      <xdr:col>10</xdr:col>
      <xdr:colOff>165100</xdr:colOff>
      <xdr:row>77</xdr:row>
      <xdr:rowOff>24902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41429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90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20732</xdr:rowOff>
    </xdr:from>
    <xdr:to>
      <xdr:col>6</xdr:col>
      <xdr:colOff>38100</xdr:colOff>
      <xdr:row>76</xdr:row>
      <xdr:rowOff>122332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138858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82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77172</xdr:rowOff>
    </xdr:from>
    <xdr:to>
      <xdr:col>24</xdr:col>
      <xdr:colOff>63500</xdr:colOff>
      <xdr:row>96</xdr:row>
      <xdr:rowOff>10573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64922"/>
          <a:ext cx="8382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23289</xdr:rowOff>
    </xdr:from>
    <xdr:to>
      <xdr:col>19</xdr:col>
      <xdr:colOff>177800</xdr:colOff>
      <xdr:row>96</xdr:row>
      <xdr:rowOff>10573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11039"/>
          <a:ext cx="889000" cy="1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23289</xdr:rowOff>
    </xdr:from>
    <xdr:to>
      <xdr:col>15</xdr:col>
      <xdr:colOff>50800</xdr:colOff>
      <xdr:row>96</xdr:row>
      <xdr:rowOff>128456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11039"/>
          <a:ext cx="889000" cy="2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128456</xdr:rowOff>
    </xdr:from>
    <xdr:to>
      <xdr:col>10</xdr:col>
      <xdr:colOff>114300</xdr:colOff>
      <xdr:row>96</xdr:row>
      <xdr:rowOff>152567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87656"/>
          <a:ext cx="889000" cy="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26372</xdr:rowOff>
    </xdr:from>
    <xdr:to>
      <xdr:col>24</xdr:col>
      <xdr:colOff>114300</xdr:colOff>
      <xdr:row>95</xdr:row>
      <xdr:rowOff>127972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4799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131223</xdr:rowOff>
    </xdr:from>
    <xdr:to>
      <xdr:col>20</xdr:col>
      <xdr:colOff>38100</xdr:colOff>
      <xdr:row>96</xdr:row>
      <xdr:rowOff>61373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52500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143939</xdr:rowOff>
    </xdr:from>
    <xdr:to>
      <xdr:col>15</xdr:col>
      <xdr:colOff>101600</xdr:colOff>
      <xdr:row>95</xdr:row>
      <xdr:rowOff>74089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90616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0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77656</xdr:rowOff>
    </xdr:from>
    <xdr:to>
      <xdr:col>10</xdr:col>
      <xdr:colOff>165100</xdr:colOff>
      <xdr:row>97</xdr:row>
      <xdr:rowOff>7806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170383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101767</xdr:rowOff>
    </xdr:from>
    <xdr:to>
      <xdr:col>6</xdr:col>
      <xdr:colOff>38100</xdr:colOff>
      <xdr:row>97</xdr:row>
      <xdr:rowOff>31917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23044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121279</xdr:rowOff>
    </xdr:from>
    <xdr:to>
      <xdr:col>55</xdr:col>
      <xdr:colOff>0</xdr:colOff>
      <xdr:row>35</xdr:row>
      <xdr:rowOff>150627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122029"/>
          <a:ext cx="838200" cy="2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121279</xdr:rowOff>
    </xdr:from>
    <xdr:to>
      <xdr:col>50</xdr:col>
      <xdr:colOff>114300</xdr:colOff>
      <xdr:row>36</xdr:row>
      <xdr:rowOff>49051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122029"/>
          <a:ext cx="8890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116227</xdr:rowOff>
    </xdr:from>
    <xdr:to>
      <xdr:col>45</xdr:col>
      <xdr:colOff>177800</xdr:colOff>
      <xdr:row>36</xdr:row>
      <xdr:rowOff>49051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74077"/>
          <a:ext cx="889000" cy="4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116227</xdr:rowOff>
    </xdr:from>
    <xdr:to>
      <xdr:col>41</xdr:col>
      <xdr:colOff>50800</xdr:colOff>
      <xdr:row>37</xdr:row>
      <xdr:rowOff>16174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74077"/>
          <a:ext cx="889000" cy="58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99827</xdr:rowOff>
    </xdr:from>
    <xdr:to>
      <xdr:col>55</xdr:col>
      <xdr:colOff>50800</xdr:colOff>
      <xdr:row>36</xdr:row>
      <xdr:rowOff>29977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78254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7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70479</xdr:rowOff>
    </xdr:from>
    <xdr:to>
      <xdr:col>50</xdr:col>
      <xdr:colOff>165100</xdr:colOff>
      <xdr:row>36</xdr:row>
      <xdr:rowOff>629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84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169701</xdr:rowOff>
    </xdr:from>
    <xdr:to>
      <xdr:col>46</xdr:col>
      <xdr:colOff>38100</xdr:colOff>
      <xdr:row>36</xdr:row>
      <xdr:rowOff>99851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90978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2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65427</xdr:rowOff>
    </xdr:from>
    <xdr:to>
      <xdr:col>41</xdr:col>
      <xdr:colOff>101600</xdr:colOff>
      <xdr:row>33</xdr:row>
      <xdr:rowOff>167027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158154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1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136824</xdr:rowOff>
    </xdr:from>
    <xdr:to>
      <xdr:col>36</xdr:col>
      <xdr:colOff>165100</xdr:colOff>
      <xdr:row>37</xdr:row>
      <xdr:rowOff>66974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58101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163641</xdr:rowOff>
    </xdr:from>
    <xdr:to>
      <xdr:col>55</xdr:col>
      <xdr:colOff>0</xdr:colOff>
      <xdr:row>58</xdr:row>
      <xdr:rowOff>20090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36291"/>
          <a:ext cx="838200" cy="2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20090</xdr:rowOff>
    </xdr:from>
    <xdr:to>
      <xdr:col>50</xdr:col>
      <xdr:colOff>114300</xdr:colOff>
      <xdr:row>58</xdr:row>
      <xdr:rowOff>47630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64190"/>
          <a:ext cx="8890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81338</xdr:rowOff>
    </xdr:from>
    <xdr:to>
      <xdr:col>45</xdr:col>
      <xdr:colOff>177800</xdr:colOff>
      <xdr:row>58</xdr:row>
      <xdr:rowOff>47630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53988"/>
          <a:ext cx="889000" cy="1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5636</xdr:rowOff>
    </xdr:from>
    <xdr:to>
      <xdr:col>41</xdr:col>
      <xdr:colOff>50800</xdr:colOff>
      <xdr:row>57</xdr:row>
      <xdr:rowOff>81338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06836"/>
          <a:ext cx="889000" cy="24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112841</xdr:rowOff>
    </xdr:from>
    <xdr:to>
      <xdr:col>55</xdr:col>
      <xdr:colOff>50800</xdr:colOff>
      <xdr:row>58</xdr:row>
      <xdr:rowOff>42991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8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91268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140740</xdr:rowOff>
    </xdr:from>
    <xdr:to>
      <xdr:col>50</xdr:col>
      <xdr:colOff>165100</xdr:colOff>
      <xdr:row>58</xdr:row>
      <xdr:rowOff>70890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62017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0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168280</xdr:rowOff>
    </xdr:from>
    <xdr:to>
      <xdr:col>46</xdr:col>
      <xdr:colOff>38100</xdr:colOff>
      <xdr:row>58</xdr:row>
      <xdr:rowOff>98430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89557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3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30538</xdr:rowOff>
    </xdr:from>
    <xdr:to>
      <xdr:col>41</xdr:col>
      <xdr:colOff>101600</xdr:colOff>
      <xdr:row>57</xdr:row>
      <xdr:rowOff>132138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123265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8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126286</xdr:rowOff>
    </xdr:from>
    <xdr:to>
      <xdr:col>36</xdr:col>
      <xdr:colOff>165100</xdr:colOff>
      <xdr:row>56</xdr:row>
      <xdr:rowOff>56436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72963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33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115959</xdr:rowOff>
    </xdr:from>
    <xdr:to>
      <xdr:col>55</xdr:col>
      <xdr:colOff>0</xdr:colOff>
      <xdr:row>77</xdr:row>
      <xdr:rowOff>47357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46159"/>
          <a:ext cx="838200" cy="10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115959</xdr:rowOff>
    </xdr:from>
    <xdr:to>
      <xdr:col>50</xdr:col>
      <xdr:colOff>114300</xdr:colOff>
      <xdr:row>77</xdr:row>
      <xdr:rowOff>103527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46159"/>
          <a:ext cx="889000" cy="15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147614</xdr:rowOff>
    </xdr:from>
    <xdr:to>
      <xdr:col>45</xdr:col>
      <xdr:colOff>177800</xdr:colOff>
      <xdr:row>77</xdr:row>
      <xdr:rowOff>103527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834914"/>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395</xdr:rowOff>
    </xdr:from>
    <xdr:to>
      <xdr:col>41</xdr:col>
      <xdr:colOff>50800</xdr:colOff>
      <xdr:row>74</xdr:row>
      <xdr:rowOff>147614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516245"/>
          <a:ext cx="889000" cy="3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148240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168007</xdr:rowOff>
    </xdr:from>
    <xdr:to>
      <xdr:col>55</xdr:col>
      <xdr:colOff>50800</xdr:colOff>
      <xdr:row>77</xdr:row>
      <xdr:rowOff>98157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19434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65159</xdr:rowOff>
    </xdr:from>
    <xdr:to>
      <xdr:col>50</xdr:col>
      <xdr:colOff>165100</xdr:colOff>
      <xdr:row>76</xdr:row>
      <xdr:rowOff>166759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11835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52727</xdr:rowOff>
    </xdr:from>
    <xdr:to>
      <xdr:col>46</xdr:col>
      <xdr:colOff>38100</xdr:colOff>
      <xdr:row>77</xdr:row>
      <xdr:rowOff>154327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145454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96814</xdr:rowOff>
    </xdr:from>
    <xdr:to>
      <xdr:col>41</xdr:col>
      <xdr:colOff>101600</xdr:colOff>
      <xdr:row>75</xdr:row>
      <xdr:rowOff>26964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78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43491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5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121045</xdr:rowOff>
    </xdr:from>
    <xdr:to>
      <xdr:col>36</xdr:col>
      <xdr:colOff>165100</xdr:colOff>
      <xdr:row>73</xdr:row>
      <xdr:rowOff>51195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67722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2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132888</xdr:rowOff>
    </xdr:from>
    <xdr:to>
      <xdr:col>55</xdr:col>
      <xdr:colOff>0</xdr:colOff>
      <xdr:row>98</xdr:row>
      <xdr:rowOff>30342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63538"/>
          <a:ext cx="838200" cy="6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163457</xdr:rowOff>
    </xdr:from>
    <xdr:to>
      <xdr:col>50</xdr:col>
      <xdr:colOff>114300</xdr:colOff>
      <xdr:row>98</xdr:row>
      <xdr:rowOff>30342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94107"/>
          <a:ext cx="889000" cy="3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163457</xdr:rowOff>
    </xdr:from>
    <xdr:to>
      <xdr:col>45</xdr:col>
      <xdr:colOff>177800</xdr:colOff>
      <xdr:row>97</xdr:row>
      <xdr:rowOff>165303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94107"/>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127278</xdr:rowOff>
    </xdr:from>
    <xdr:to>
      <xdr:col>41</xdr:col>
      <xdr:colOff>50800</xdr:colOff>
      <xdr:row>97</xdr:row>
      <xdr:rowOff>165303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86478"/>
          <a:ext cx="889000" cy="20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82088</xdr:rowOff>
    </xdr:from>
    <xdr:to>
      <xdr:col>55</xdr:col>
      <xdr:colOff>50800</xdr:colOff>
      <xdr:row>98</xdr:row>
      <xdr:rowOff>12238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60515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150992</xdr:rowOff>
    </xdr:from>
    <xdr:to>
      <xdr:col>50</xdr:col>
      <xdr:colOff>165100</xdr:colOff>
      <xdr:row>98</xdr:row>
      <xdr:rowOff>81142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72269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112657</xdr:rowOff>
    </xdr:from>
    <xdr:to>
      <xdr:col>46</xdr:col>
      <xdr:colOff>38100</xdr:colOff>
      <xdr:row>98</xdr:row>
      <xdr:rowOff>42807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33934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114503</xdr:rowOff>
    </xdr:from>
    <xdr:to>
      <xdr:col>41</xdr:col>
      <xdr:colOff>101600</xdr:colOff>
      <xdr:row>98</xdr:row>
      <xdr:rowOff>44653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35780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76478</xdr:rowOff>
    </xdr:from>
    <xdr:to>
      <xdr:col>36</xdr:col>
      <xdr:colOff>165100</xdr:colOff>
      <xdr:row>97</xdr:row>
      <xdr:rowOff>6628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23155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99718</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14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36007</xdr:rowOff>
    </xdr:from>
    <xdr:to>
      <xdr:col>71</xdr:col>
      <xdr:colOff>177800</xdr:colOff>
      <xdr:row>38</xdr:row>
      <xdr:rowOff>99718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51107"/>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48918</xdr:rowOff>
    </xdr:from>
    <xdr:to>
      <xdr:col>72</xdr:col>
      <xdr:colOff>38100</xdr:colOff>
      <xdr:row>38</xdr:row>
      <xdr:rowOff>150518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141645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5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156657</xdr:rowOff>
    </xdr:from>
    <xdr:to>
      <xdr:col>67</xdr:col>
      <xdr:colOff>101600</xdr:colOff>
      <xdr:row>38</xdr:row>
      <xdr:rowOff>86807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77934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131585</xdr:rowOff>
    </xdr:from>
    <xdr:to>
      <xdr:col>85</xdr:col>
      <xdr:colOff>127000</xdr:colOff>
      <xdr:row>74</xdr:row>
      <xdr:rowOff>152188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818885"/>
          <a:ext cx="838200" cy="2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152188</xdr:rowOff>
    </xdr:from>
    <xdr:to>
      <xdr:col>81</xdr:col>
      <xdr:colOff>50800</xdr:colOff>
      <xdr:row>75</xdr:row>
      <xdr:rowOff>7078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39488"/>
          <a:ext cx="8890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7078</xdr:rowOff>
    </xdr:from>
    <xdr:to>
      <xdr:col>76</xdr:col>
      <xdr:colOff>114300</xdr:colOff>
      <xdr:row>75</xdr:row>
      <xdr:rowOff>22628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65828"/>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22628</xdr:rowOff>
    </xdr:from>
    <xdr:to>
      <xdr:col>71</xdr:col>
      <xdr:colOff>177800</xdr:colOff>
      <xdr:row>75</xdr:row>
      <xdr:rowOff>57650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881378"/>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111806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80785</xdr:rowOff>
    </xdr:from>
    <xdr:to>
      <xdr:col>85</xdr:col>
      <xdr:colOff>177800</xdr:colOff>
      <xdr:row>75</xdr:row>
      <xdr:rowOff>10935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103662</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101388</xdr:rowOff>
    </xdr:from>
    <xdr:to>
      <xdr:col>81</xdr:col>
      <xdr:colOff>101600</xdr:colOff>
      <xdr:row>75</xdr:row>
      <xdr:rowOff>31538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48065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6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127728</xdr:rowOff>
    </xdr:from>
    <xdr:to>
      <xdr:col>76</xdr:col>
      <xdr:colOff>165100</xdr:colOff>
      <xdr:row>75</xdr:row>
      <xdr:rowOff>57878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1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74405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143278</xdr:rowOff>
    </xdr:from>
    <xdr:to>
      <xdr:col>72</xdr:col>
      <xdr:colOff>38100</xdr:colOff>
      <xdr:row>75</xdr:row>
      <xdr:rowOff>73428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89955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6850</xdr:rowOff>
    </xdr:from>
    <xdr:to>
      <xdr:col>67</xdr:col>
      <xdr:colOff>101600</xdr:colOff>
      <xdr:row>75</xdr:row>
      <xdr:rowOff>108450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124977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84341</xdr:rowOff>
    </xdr:from>
    <xdr:to>
      <xdr:col>85</xdr:col>
      <xdr:colOff>127000</xdr:colOff>
      <xdr:row>98</xdr:row>
      <xdr:rowOff>88196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86441"/>
          <a:ext cx="8382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80221</xdr:rowOff>
    </xdr:from>
    <xdr:to>
      <xdr:col>81</xdr:col>
      <xdr:colOff>50800</xdr:colOff>
      <xdr:row>98</xdr:row>
      <xdr:rowOff>84341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82321"/>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73757</xdr:rowOff>
    </xdr:from>
    <xdr:to>
      <xdr:col>76</xdr:col>
      <xdr:colOff>114300</xdr:colOff>
      <xdr:row>98</xdr:row>
      <xdr:rowOff>80221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75857"/>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73757</xdr:rowOff>
    </xdr:from>
    <xdr:to>
      <xdr:col>71</xdr:col>
      <xdr:colOff>177800</xdr:colOff>
      <xdr:row>98</xdr:row>
      <xdr:rowOff>142447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5857"/>
          <a:ext cx="889000" cy="6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37396</xdr:rowOff>
    </xdr:from>
    <xdr:to>
      <xdr:col>85</xdr:col>
      <xdr:colOff>177800</xdr:colOff>
      <xdr:row>98</xdr:row>
      <xdr:rowOff>138996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33541</xdr:rowOff>
    </xdr:from>
    <xdr:to>
      <xdr:col>81</xdr:col>
      <xdr:colOff>101600</xdr:colOff>
      <xdr:row>98</xdr:row>
      <xdr:rowOff>135141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126268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29421</xdr:rowOff>
    </xdr:from>
    <xdr:to>
      <xdr:col>76</xdr:col>
      <xdr:colOff>165100</xdr:colOff>
      <xdr:row>98</xdr:row>
      <xdr:rowOff>131021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122148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22957</xdr:rowOff>
    </xdr:from>
    <xdr:to>
      <xdr:col>72</xdr:col>
      <xdr:colOff>38100</xdr:colOff>
      <xdr:row>98</xdr:row>
      <xdr:rowOff>124557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141084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91647</xdr:rowOff>
    </xdr:from>
    <xdr:to>
      <xdr:col>67</xdr:col>
      <xdr:colOff>101600</xdr:colOff>
      <xdr:row>99</xdr:row>
      <xdr:rowOff>21797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12924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34049</xdr:rowOff>
    </xdr:from>
    <xdr:to>
      <xdr:col>116</xdr:col>
      <xdr:colOff>63500</xdr:colOff>
      <xdr:row>59</xdr:row>
      <xdr:rowOff>36030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49599"/>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32410</xdr:rowOff>
    </xdr:from>
    <xdr:to>
      <xdr:col>111</xdr:col>
      <xdr:colOff>177800</xdr:colOff>
      <xdr:row>59</xdr:row>
      <xdr:rowOff>34049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4796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31267</xdr:rowOff>
    </xdr:from>
    <xdr:to>
      <xdr:col>107</xdr:col>
      <xdr:colOff>50800</xdr:colOff>
      <xdr:row>59</xdr:row>
      <xdr:rowOff>32410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4681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29019</xdr:rowOff>
    </xdr:from>
    <xdr:to>
      <xdr:col>102</xdr:col>
      <xdr:colOff>114300</xdr:colOff>
      <xdr:row>59</xdr:row>
      <xdr:rowOff>31267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4456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45864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156680</xdr:rowOff>
    </xdr:from>
    <xdr:to>
      <xdr:col>116</xdr:col>
      <xdr:colOff>114300</xdr:colOff>
      <xdr:row>59</xdr:row>
      <xdr:rowOff>86830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71607</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5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154699</xdr:rowOff>
    </xdr:from>
    <xdr:to>
      <xdr:col>112</xdr:col>
      <xdr:colOff>38100</xdr:colOff>
      <xdr:row>59</xdr:row>
      <xdr:rowOff>84849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75976</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153060</xdr:rowOff>
    </xdr:from>
    <xdr:to>
      <xdr:col>107</xdr:col>
      <xdr:colOff>101600</xdr:colOff>
      <xdr:row>59</xdr:row>
      <xdr:rowOff>83210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74337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151917</xdr:rowOff>
    </xdr:from>
    <xdr:to>
      <xdr:col>102</xdr:col>
      <xdr:colOff>165100</xdr:colOff>
      <xdr:row>59</xdr:row>
      <xdr:rowOff>82067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73194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88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149669</xdr:rowOff>
    </xdr:from>
    <xdr:to>
      <xdr:col>98</xdr:col>
      <xdr:colOff>38100</xdr:colOff>
      <xdr:row>59</xdr:row>
      <xdr:rowOff>79819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70946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8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21068</xdr:rowOff>
    </xdr:from>
    <xdr:to>
      <xdr:col>116</xdr:col>
      <xdr:colOff>63500</xdr:colOff>
      <xdr:row>75</xdr:row>
      <xdr:rowOff>55194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79818"/>
          <a:ext cx="8382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55194</xdr:rowOff>
    </xdr:from>
    <xdr:to>
      <xdr:col>111</xdr:col>
      <xdr:colOff>177800</xdr:colOff>
      <xdr:row>75</xdr:row>
      <xdr:rowOff>67256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13944"/>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67256</xdr:rowOff>
    </xdr:from>
    <xdr:to>
      <xdr:col>107</xdr:col>
      <xdr:colOff>50800</xdr:colOff>
      <xdr:row>75</xdr:row>
      <xdr:rowOff>84695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26006"/>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84695</xdr:rowOff>
    </xdr:from>
    <xdr:to>
      <xdr:col>102</xdr:col>
      <xdr:colOff>114300</xdr:colOff>
      <xdr:row>75</xdr:row>
      <xdr:rowOff>123045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43445"/>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141718</xdr:rowOff>
    </xdr:from>
    <xdr:to>
      <xdr:col>116</xdr:col>
      <xdr:colOff>114300</xdr:colOff>
      <xdr:row>75</xdr:row>
      <xdr:rowOff>71868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164595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8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4394</xdr:rowOff>
    </xdr:from>
    <xdr:to>
      <xdr:col>112</xdr:col>
      <xdr:colOff>38100</xdr:colOff>
      <xdr:row>75</xdr:row>
      <xdr:rowOff>105994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122521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3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16456</xdr:rowOff>
    </xdr:from>
    <xdr:to>
      <xdr:col>107</xdr:col>
      <xdr:colOff>101600</xdr:colOff>
      <xdr:row>75</xdr:row>
      <xdr:rowOff>118056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7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134583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33895</xdr:rowOff>
    </xdr:from>
    <xdr:to>
      <xdr:col>102</xdr:col>
      <xdr:colOff>165100</xdr:colOff>
      <xdr:row>75</xdr:row>
      <xdr:rowOff>135495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152022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72245</xdr:rowOff>
    </xdr:from>
    <xdr:to>
      <xdr:col>98</xdr:col>
      <xdr:colOff>38100</xdr:colOff>
      <xdr:row>76</xdr:row>
      <xdr:rowOff>2395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755</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前年度から大きな増減があるものについては、人件費において職員人件費、会計年度任用職員報酬ともに増加し、全体として増加傾向にあり、類似団体平均を上回っている。</a:t>
          </a:r>
          <a:endParaRPr lang="ja-JP" altLang="ja-JP" sz="1400">
            <a:effectLst/>
          </a:endParaRPr>
        </a:p>
        <a:p>
          <a:r>
            <a:rPr kumimoji="1" lang="ja-JP" altLang="ja-JP" sz="1100">
              <a:solidFill>
                <a:schemeClr val="dk1"/>
              </a:solidFill>
              <a:effectLst/>
              <a:latin typeface="+mn-lt"/>
              <a:ea typeface="+mn-ea"/>
              <a:cs typeface="+mn-cs"/>
            </a:rPr>
            <a:t>　また、普通建設事業費（うち新規整備）が</a:t>
          </a:r>
          <a:r>
            <a:rPr kumimoji="1" lang="ja-JP" altLang="en-US" sz="1100">
              <a:solidFill>
                <a:schemeClr val="dk1"/>
              </a:solidFill>
              <a:effectLst/>
              <a:latin typeface="+mn-lt"/>
              <a:ea typeface="+mn-ea"/>
              <a:cs typeface="+mn-cs"/>
            </a:rPr>
            <a:t>林道・治山関係事業</a:t>
          </a:r>
          <a:r>
            <a:rPr kumimoji="1" lang="ja-JP" altLang="ja-JP" sz="1100">
              <a:solidFill>
                <a:schemeClr val="dk1"/>
              </a:solidFill>
              <a:effectLst/>
              <a:latin typeface="+mn-lt"/>
              <a:ea typeface="+mn-ea"/>
              <a:cs typeface="+mn-cs"/>
            </a:rPr>
            <a:t>、汐ノ津呂排水機場整備事業などにより増加しており、類似団体平均を上回っている。</a:t>
          </a:r>
          <a:endParaRPr lang="ja-JP" altLang="ja-JP" sz="1400">
            <a:effectLst/>
          </a:endParaRPr>
        </a:p>
        <a:p>
          <a:r>
            <a:rPr kumimoji="1" lang="ja-JP" altLang="ja-JP" sz="1100">
              <a:solidFill>
                <a:schemeClr val="dk1"/>
              </a:solidFill>
              <a:effectLst/>
              <a:latin typeface="+mn-lt"/>
              <a:ea typeface="+mn-ea"/>
              <a:cs typeface="+mn-cs"/>
            </a:rPr>
            <a:t>　また、他の類似団体と差が大きい公債費については、臨時財政対策債、過疎対策事業債や合併特例債など基準財政需要額算入比率の高いもののみではあるが、最大限活用しているため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　公債費及び普通建設事業費については、公共施設等管理計画に基づく行政運営により、効率的で過剰にならないような歳出に努める。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99504</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1704"/>
          <a:ext cx="8382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100647</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2847"/>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100647</xdr:rowOff>
    </xdr:from>
    <xdr:to>
      <xdr:col>15</xdr:col>
      <xdr:colOff>50800</xdr:colOff>
      <xdr:row>36</xdr:row>
      <xdr:rowOff>104077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284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55880</xdr:rowOff>
    </xdr:from>
    <xdr:to>
      <xdr:col>10</xdr:col>
      <xdr:colOff>114300</xdr:colOff>
      <xdr:row>36</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8080"/>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48704</xdr:rowOff>
    </xdr:from>
    <xdr:to>
      <xdr:col>24</xdr:col>
      <xdr:colOff>114300</xdr:colOff>
      <xdr:row>36</xdr:row>
      <xdr:rowOff>150304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27131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49847</xdr:rowOff>
    </xdr:from>
    <xdr:to>
      <xdr:col>15</xdr:col>
      <xdr:colOff>101600</xdr:colOff>
      <xdr:row>36</xdr:row>
      <xdr:rowOff>151447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142574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53277</xdr:rowOff>
    </xdr:from>
    <xdr:to>
      <xdr:col>10</xdr:col>
      <xdr:colOff>165100</xdr:colOff>
      <xdr:row>36</xdr:row>
      <xdr:rowOff>154877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146004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5080</xdr:rowOff>
    </xdr:from>
    <xdr:to>
      <xdr:col>6</xdr:col>
      <xdr:colOff>38100</xdr:colOff>
      <xdr:row>36</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123207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33271</xdr:rowOff>
    </xdr:from>
    <xdr:to>
      <xdr:col>24</xdr:col>
      <xdr:colOff>63500</xdr:colOff>
      <xdr:row>57</xdr:row>
      <xdr:rowOff>41301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5921"/>
          <a:ext cx="8382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33271</xdr:rowOff>
    </xdr:from>
    <xdr:to>
      <xdr:col>19</xdr:col>
      <xdr:colOff>177800</xdr:colOff>
      <xdr:row>57</xdr:row>
      <xdr:rowOff>52297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5921"/>
          <a:ext cx="889000" cy="1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168316</xdr:rowOff>
    </xdr:from>
    <xdr:to>
      <xdr:col>15</xdr:col>
      <xdr:colOff>50800</xdr:colOff>
      <xdr:row>57</xdr:row>
      <xdr:rowOff>52297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8066"/>
          <a:ext cx="889000" cy="2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168316</xdr:rowOff>
    </xdr:from>
    <xdr:to>
      <xdr:col>10</xdr:col>
      <xdr:colOff>114300</xdr:colOff>
      <xdr:row>57</xdr:row>
      <xdr:rowOff>113823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8066"/>
          <a:ext cx="889000" cy="2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161951</xdr:rowOff>
    </xdr:from>
    <xdr:to>
      <xdr:col>24</xdr:col>
      <xdr:colOff>114300</xdr:colOff>
      <xdr:row>57</xdr:row>
      <xdr:rowOff>92101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140378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153921</xdr:rowOff>
    </xdr:from>
    <xdr:to>
      <xdr:col>20</xdr:col>
      <xdr:colOff>38100</xdr:colOff>
      <xdr:row>57</xdr:row>
      <xdr:rowOff>84071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75198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4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xdr:rowOff>
    </xdr:from>
    <xdr:to>
      <xdr:col>15</xdr:col>
      <xdr:colOff>101600</xdr:colOff>
      <xdr:row>57</xdr:row>
      <xdr:rowOff>103097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94224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6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117516</xdr:rowOff>
    </xdr:from>
    <xdr:to>
      <xdr:col>10</xdr:col>
      <xdr:colOff>165100</xdr:colOff>
      <xdr:row>56</xdr:row>
      <xdr:rowOff>47666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38793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3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63023</xdr:rowOff>
    </xdr:from>
    <xdr:to>
      <xdr:col>6</xdr:col>
      <xdr:colOff>38100</xdr:colOff>
      <xdr:row>57</xdr:row>
      <xdr:rowOff>164623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155750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145721</xdr:rowOff>
    </xdr:from>
    <xdr:to>
      <xdr:col>24</xdr:col>
      <xdr:colOff>63500</xdr:colOff>
      <xdr:row>76</xdr:row>
      <xdr:rowOff>81595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04471"/>
          <a:ext cx="838200" cy="10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32862</xdr:rowOff>
    </xdr:from>
    <xdr:to>
      <xdr:col>19</xdr:col>
      <xdr:colOff>177800</xdr:colOff>
      <xdr:row>76</xdr:row>
      <xdr:rowOff>81595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63062"/>
          <a:ext cx="8890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32862</xdr:rowOff>
    </xdr:from>
    <xdr:to>
      <xdr:col>15</xdr:col>
      <xdr:colOff>50800</xdr:colOff>
      <xdr:row>76</xdr:row>
      <xdr:rowOff>164402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63062"/>
          <a:ext cx="889000" cy="13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164402</xdr:rowOff>
    </xdr:from>
    <xdr:to>
      <xdr:col>10</xdr:col>
      <xdr:colOff>114300</xdr:colOff>
      <xdr:row>77</xdr:row>
      <xdr:rowOff>34982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94602"/>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127280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94921</xdr:rowOff>
    </xdr:from>
    <xdr:to>
      <xdr:col>24</xdr:col>
      <xdr:colOff>114300</xdr:colOff>
      <xdr:row>76</xdr:row>
      <xdr:rowOff>25071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117798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0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30795</xdr:rowOff>
    </xdr:from>
    <xdr:to>
      <xdr:col>20</xdr:col>
      <xdr:colOff>38100</xdr:colOff>
      <xdr:row>76</xdr:row>
      <xdr:rowOff>132395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148921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3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153512</xdr:rowOff>
    </xdr:from>
    <xdr:to>
      <xdr:col>15</xdr:col>
      <xdr:colOff>101600</xdr:colOff>
      <xdr:row>76</xdr:row>
      <xdr:rowOff>83662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100189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8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113602</xdr:rowOff>
    </xdr:from>
    <xdr:to>
      <xdr:col>10</xdr:col>
      <xdr:colOff>165100</xdr:colOff>
      <xdr:row>77</xdr:row>
      <xdr:rowOff>43752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60279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155632</xdr:rowOff>
    </xdr:from>
    <xdr:to>
      <xdr:col>6</xdr:col>
      <xdr:colOff>38100</xdr:colOff>
      <xdr:row>77</xdr:row>
      <xdr:rowOff>85782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102310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6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62956</xdr:rowOff>
    </xdr:from>
    <xdr:to>
      <xdr:col>24</xdr:col>
      <xdr:colOff>63500</xdr:colOff>
      <xdr:row>96</xdr:row>
      <xdr:rowOff>85598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22156"/>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16768</xdr:rowOff>
    </xdr:from>
    <xdr:to>
      <xdr:col>19</xdr:col>
      <xdr:colOff>177800</xdr:colOff>
      <xdr:row>96</xdr:row>
      <xdr:rowOff>62956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75968"/>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16768</xdr:rowOff>
    </xdr:from>
    <xdr:to>
      <xdr:col>15</xdr:col>
      <xdr:colOff>50800</xdr:colOff>
      <xdr:row>96</xdr:row>
      <xdr:rowOff>147309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75968"/>
          <a:ext cx="889000" cy="1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160231</xdr:rowOff>
    </xdr:from>
    <xdr:to>
      <xdr:col>10</xdr:col>
      <xdr:colOff>114300</xdr:colOff>
      <xdr:row>96</xdr:row>
      <xdr:rowOff>147309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05081"/>
          <a:ext cx="889000" cy="5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34798</xdr:rowOff>
    </xdr:from>
    <xdr:to>
      <xdr:col>24</xdr:col>
      <xdr:colOff>114300</xdr:colOff>
      <xdr:row>96</xdr:row>
      <xdr:rowOff>136398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57675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12156</xdr:rowOff>
    </xdr:from>
    <xdr:to>
      <xdr:col>20</xdr:col>
      <xdr:colOff>38100</xdr:colOff>
      <xdr:row>96</xdr:row>
      <xdr:rowOff>113756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130283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137418</xdr:rowOff>
    </xdr:from>
    <xdr:to>
      <xdr:col>15</xdr:col>
      <xdr:colOff>101600</xdr:colOff>
      <xdr:row>96</xdr:row>
      <xdr:rowOff>67568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84095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96509</xdr:rowOff>
    </xdr:from>
    <xdr:to>
      <xdr:col>10</xdr:col>
      <xdr:colOff>165100</xdr:colOff>
      <xdr:row>97</xdr:row>
      <xdr:rowOff>26659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43186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109431</xdr:rowOff>
    </xdr:from>
    <xdr:to>
      <xdr:col>6</xdr:col>
      <xdr:colOff>38100</xdr:colOff>
      <xdr:row>94</xdr:row>
      <xdr:rowOff>39581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56108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2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6512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52801</xdr:rowOff>
    </xdr:from>
    <xdr:to>
      <xdr:col>55</xdr:col>
      <xdr:colOff>0</xdr:colOff>
      <xdr:row>57</xdr:row>
      <xdr:rowOff>78001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25451"/>
          <a:ext cx="8382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78001</xdr:rowOff>
    </xdr:from>
    <xdr:to>
      <xdr:col>50</xdr:col>
      <xdr:colOff>114300</xdr:colOff>
      <xdr:row>57</xdr:row>
      <xdr:rowOff>78092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5065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4529</xdr:rowOff>
    </xdr:from>
    <xdr:to>
      <xdr:col>45</xdr:col>
      <xdr:colOff>177800</xdr:colOff>
      <xdr:row>57</xdr:row>
      <xdr:rowOff>78092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77179"/>
          <a:ext cx="8890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121458</xdr:rowOff>
    </xdr:from>
    <xdr:to>
      <xdr:col>41</xdr:col>
      <xdr:colOff>50800</xdr:colOff>
      <xdr:row>57</xdr:row>
      <xdr:rowOff>4529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51208"/>
          <a:ext cx="889000" cy="2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2001</xdr:rowOff>
    </xdr:from>
    <xdr:to>
      <xdr:col>55</xdr:col>
      <xdr:colOff>50800</xdr:colOff>
      <xdr:row>57</xdr:row>
      <xdr:rowOff>103601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24878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2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27201</xdr:rowOff>
    </xdr:from>
    <xdr:to>
      <xdr:col>50</xdr:col>
      <xdr:colOff>165100</xdr:colOff>
      <xdr:row>57</xdr:row>
      <xdr:rowOff>128801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145328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27292</xdr:rowOff>
    </xdr:from>
    <xdr:to>
      <xdr:col>46</xdr:col>
      <xdr:colOff>38100</xdr:colOff>
      <xdr:row>57</xdr:row>
      <xdr:rowOff>128892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145419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125179</xdr:rowOff>
    </xdr:from>
    <xdr:to>
      <xdr:col>41</xdr:col>
      <xdr:colOff>101600</xdr:colOff>
      <xdr:row>57</xdr:row>
      <xdr:rowOff>55329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71856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70658</xdr:rowOff>
    </xdr:from>
    <xdr:to>
      <xdr:col>36</xdr:col>
      <xdr:colOff>165100</xdr:colOff>
      <xdr:row>56</xdr:row>
      <xdr:rowOff>808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17335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50927</xdr:rowOff>
    </xdr:from>
    <xdr:to>
      <xdr:col>55</xdr:col>
      <xdr:colOff>0</xdr:colOff>
      <xdr:row>78</xdr:row>
      <xdr:rowOff>15540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52577"/>
          <a:ext cx="838200" cy="1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50927</xdr:rowOff>
    </xdr:from>
    <xdr:to>
      <xdr:col>50</xdr:col>
      <xdr:colOff>114300</xdr:colOff>
      <xdr:row>78</xdr:row>
      <xdr:rowOff>10038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52577"/>
          <a:ext cx="889000" cy="13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123256</xdr:rowOff>
    </xdr:from>
    <xdr:to>
      <xdr:col>45</xdr:col>
      <xdr:colOff>177800</xdr:colOff>
      <xdr:row>78</xdr:row>
      <xdr:rowOff>10038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24906"/>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123256</xdr:rowOff>
    </xdr:from>
    <xdr:to>
      <xdr:col>41</xdr:col>
      <xdr:colOff>50800</xdr:colOff>
      <xdr:row>78</xdr:row>
      <xdr:rowOff>95946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4906"/>
          <a:ext cx="889000" cy="1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136190</xdr:rowOff>
    </xdr:from>
    <xdr:to>
      <xdr:col>55</xdr:col>
      <xdr:colOff>50800</xdr:colOff>
      <xdr:row>78</xdr:row>
      <xdr:rowOff>66340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159067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xdr:rowOff>
    </xdr:from>
    <xdr:to>
      <xdr:col>50</xdr:col>
      <xdr:colOff>165100</xdr:colOff>
      <xdr:row>77</xdr:row>
      <xdr:rowOff>101727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118254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7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130688</xdr:rowOff>
    </xdr:from>
    <xdr:to>
      <xdr:col>46</xdr:col>
      <xdr:colOff>38100</xdr:colOff>
      <xdr:row>78</xdr:row>
      <xdr:rowOff>60838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0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72456</xdr:rowOff>
    </xdr:from>
    <xdr:to>
      <xdr:col>41</xdr:col>
      <xdr:colOff>101600</xdr:colOff>
      <xdr:row>78</xdr:row>
      <xdr:rowOff>2606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19133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4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45146</xdr:rowOff>
    </xdr:from>
    <xdr:to>
      <xdr:col>36</xdr:col>
      <xdr:colOff>165100</xdr:colOff>
      <xdr:row>78</xdr:row>
      <xdr:rowOff>146746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119917</xdr:rowOff>
    </xdr:from>
    <xdr:to>
      <xdr:col>55</xdr:col>
      <xdr:colOff>0</xdr:colOff>
      <xdr:row>97</xdr:row>
      <xdr:rowOff>153640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50567"/>
          <a:ext cx="838200" cy="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153640</xdr:rowOff>
    </xdr:from>
    <xdr:to>
      <xdr:col>50</xdr:col>
      <xdr:colOff>114300</xdr:colOff>
      <xdr:row>97</xdr:row>
      <xdr:rowOff>156270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84290"/>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156270</xdr:rowOff>
    </xdr:from>
    <xdr:to>
      <xdr:col>45</xdr:col>
      <xdr:colOff>177800</xdr:colOff>
      <xdr:row>98</xdr:row>
      <xdr:rowOff>1584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8692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170630</xdr:rowOff>
    </xdr:from>
    <xdr:to>
      <xdr:col>41</xdr:col>
      <xdr:colOff>50800</xdr:colOff>
      <xdr:row>98</xdr:row>
      <xdr:rowOff>1584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01280"/>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69117</xdr:rowOff>
    </xdr:from>
    <xdr:to>
      <xdr:col>55</xdr:col>
      <xdr:colOff>50800</xdr:colOff>
      <xdr:row>97</xdr:row>
      <xdr:rowOff>170717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155494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102840</xdr:rowOff>
    </xdr:from>
    <xdr:to>
      <xdr:col>50</xdr:col>
      <xdr:colOff>165100</xdr:colOff>
      <xdr:row>98</xdr:row>
      <xdr:rowOff>32990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24117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105470</xdr:rowOff>
    </xdr:from>
    <xdr:to>
      <xdr:col>46</xdr:col>
      <xdr:colOff>38100</xdr:colOff>
      <xdr:row>98</xdr:row>
      <xdr:rowOff>35620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122234</xdr:rowOff>
    </xdr:from>
    <xdr:to>
      <xdr:col>41</xdr:col>
      <xdr:colOff>101600</xdr:colOff>
      <xdr:row>98</xdr:row>
      <xdr:rowOff>52384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43511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119830</xdr:rowOff>
    </xdr:from>
    <xdr:to>
      <xdr:col>36</xdr:col>
      <xdr:colOff>165100</xdr:colOff>
      <xdr:row>98</xdr:row>
      <xdr:rowOff>49980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41107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171221</xdr:rowOff>
    </xdr:from>
    <xdr:to>
      <xdr:col>85</xdr:col>
      <xdr:colOff>127000</xdr:colOff>
      <xdr:row>35</xdr:row>
      <xdr:rowOff>15418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00521"/>
          <a:ext cx="8382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15418</xdr:rowOff>
    </xdr:from>
    <xdr:to>
      <xdr:col>81</xdr:col>
      <xdr:colOff>50800</xdr:colOff>
      <xdr:row>36</xdr:row>
      <xdr:rowOff>28423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016168"/>
          <a:ext cx="889000" cy="1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84138</xdr:rowOff>
    </xdr:from>
    <xdr:to>
      <xdr:col>76</xdr:col>
      <xdr:colOff>114300</xdr:colOff>
      <xdr:row>36</xdr:row>
      <xdr:rowOff>28423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741988"/>
          <a:ext cx="889000" cy="4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84138</xdr:rowOff>
    </xdr:from>
    <xdr:to>
      <xdr:col>71</xdr:col>
      <xdr:colOff>177800</xdr:colOff>
      <xdr:row>36</xdr:row>
      <xdr:rowOff>87922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741988"/>
          <a:ext cx="889000" cy="5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120421</xdr:rowOff>
    </xdr:from>
    <xdr:to>
      <xdr:col>85</xdr:col>
      <xdr:colOff>177800</xdr:colOff>
      <xdr:row>35</xdr:row>
      <xdr:rowOff>50571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143298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0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136068</xdr:rowOff>
    </xdr:from>
    <xdr:to>
      <xdr:col>81</xdr:col>
      <xdr:colOff>101600</xdr:colOff>
      <xdr:row>35</xdr:row>
      <xdr:rowOff>66218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82745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4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149073</xdr:rowOff>
    </xdr:from>
    <xdr:to>
      <xdr:col>76</xdr:col>
      <xdr:colOff>165100</xdr:colOff>
      <xdr:row>36</xdr:row>
      <xdr:rowOff>79223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95750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2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33338</xdr:rowOff>
    </xdr:from>
    <xdr:to>
      <xdr:col>72</xdr:col>
      <xdr:colOff>38100</xdr:colOff>
      <xdr:row>33</xdr:row>
      <xdr:rowOff>134938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6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151465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37122</xdr:rowOff>
    </xdr:from>
    <xdr:to>
      <xdr:col>67</xdr:col>
      <xdr:colOff>101600</xdr:colOff>
      <xdr:row>36</xdr:row>
      <xdr:rowOff>138722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155249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40589</xdr:rowOff>
    </xdr:from>
    <xdr:to>
      <xdr:col>85</xdr:col>
      <xdr:colOff>127000</xdr:colOff>
      <xdr:row>58</xdr:row>
      <xdr:rowOff>71630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84689"/>
          <a:ext cx="838200" cy="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71630</xdr:rowOff>
    </xdr:from>
    <xdr:to>
      <xdr:col>81</xdr:col>
      <xdr:colOff>50800</xdr:colOff>
      <xdr:row>58</xdr:row>
      <xdr:rowOff>72893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15730"/>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72893</xdr:rowOff>
    </xdr:from>
    <xdr:to>
      <xdr:col>76</xdr:col>
      <xdr:colOff>114300</xdr:colOff>
      <xdr:row>58</xdr:row>
      <xdr:rowOff>76502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16993"/>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659</xdr:rowOff>
    </xdr:from>
    <xdr:to>
      <xdr:col>71</xdr:col>
      <xdr:colOff>177800</xdr:colOff>
      <xdr:row>58</xdr:row>
      <xdr:rowOff>76502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44759"/>
          <a:ext cx="889000" cy="7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161239</xdr:rowOff>
    </xdr:from>
    <xdr:to>
      <xdr:col>85</xdr:col>
      <xdr:colOff>177800</xdr:colOff>
      <xdr:row>58</xdr:row>
      <xdr:rowOff>91389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20830</xdr:rowOff>
    </xdr:from>
    <xdr:to>
      <xdr:col>81</xdr:col>
      <xdr:colOff>101600</xdr:colOff>
      <xdr:row>58</xdr:row>
      <xdr:rowOff>122430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113557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22093</xdr:rowOff>
    </xdr:from>
    <xdr:to>
      <xdr:col>76</xdr:col>
      <xdr:colOff>165100</xdr:colOff>
      <xdr:row>58</xdr:row>
      <xdr:rowOff>123693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114820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25702</xdr:rowOff>
    </xdr:from>
    <xdr:to>
      <xdr:col>72</xdr:col>
      <xdr:colOff>38100</xdr:colOff>
      <xdr:row>58</xdr:row>
      <xdr:rowOff>127302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118429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121309</xdr:rowOff>
    </xdr:from>
    <xdr:to>
      <xdr:col>67</xdr:col>
      <xdr:colOff>101600</xdr:colOff>
      <xdr:row>58</xdr:row>
      <xdr:rowOff>51459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67986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99718</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72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36007</xdr:rowOff>
    </xdr:from>
    <xdr:to>
      <xdr:col>71</xdr:col>
      <xdr:colOff>177800</xdr:colOff>
      <xdr:row>78</xdr:row>
      <xdr:rowOff>99718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09107"/>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48918</xdr:rowOff>
    </xdr:from>
    <xdr:to>
      <xdr:col>72</xdr:col>
      <xdr:colOff>38100</xdr:colOff>
      <xdr:row>78</xdr:row>
      <xdr:rowOff>150518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141645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1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156657</xdr:rowOff>
    </xdr:from>
    <xdr:to>
      <xdr:col>67</xdr:col>
      <xdr:colOff>101600</xdr:colOff>
      <xdr:row>78</xdr:row>
      <xdr:rowOff>86807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77934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131584</xdr:rowOff>
    </xdr:from>
    <xdr:to>
      <xdr:col>85</xdr:col>
      <xdr:colOff>127000</xdr:colOff>
      <xdr:row>94</xdr:row>
      <xdr:rowOff>152188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247884"/>
          <a:ext cx="838200" cy="2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152188</xdr:rowOff>
    </xdr:from>
    <xdr:to>
      <xdr:col>81</xdr:col>
      <xdr:colOff>50800</xdr:colOff>
      <xdr:row>95</xdr:row>
      <xdr:rowOff>7077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68488"/>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7077</xdr:rowOff>
    </xdr:from>
    <xdr:to>
      <xdr:col>76</xdr:col>
      <xdr:colOff>114300</xdr:colOff>
      <xdr:row>95</xdr:row>
      <xdr:rowOff>22628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94827"/>
          <a:ext cx="8890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22628</xdr:rowOff>
    </xdr:from>
    <xdr:to>
      <xdr:col>71</xdr:col>
      <xdr:colOff>177800</xdr:colOff>
      <xdr:row>95</xdr:row>
      <xdr:rowOff>57649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10378"/>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80784</xdr:rowOff>
    </xdr:from>
    <xdr:to>
      <xdr:col>85</xdr:col>
      <xdr:colOff>177800</xdr:colOff>
      <xdr:row>95</xdr:row>
      <xdr:rowOff>10934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1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103661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4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101388</xdr:rowOff>
    </xdr:from>
    <xdr:to>
      <xdr:col>81</xdr:col>
      <xdr:colOff>101600</xdr:colOff>
      <xdr:row>95</xdr:row>
      <xdr:rowOff>31538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48065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9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127727</xdr:rowOff>
    </xdr:from>
    <xdr:to>
      <xdr:col>76</xdr:col>
      <xdr:colOff>165100</xdr:colOff>
      <xdr:row>95</xdr:row>
      <xdr:rowOff>57877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74404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1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143278</xdr:rowOff>
    </xdr:from>
    <xdr:to>
      <xdr:col>72</xdr:col>
      <xdr:colOff>38100</xdr:colOff>
      <xdr:row>95</xdr:row>
      <xdr:rowOff>73428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89955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3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6849</xdr:rowOff>
    </xdr:from>
    <xdr:to>
      <xdr:col>67</xdr:col>
      <xdr:colOff>101600</xdr:colOff>
      <xdr:row>95</xdr:row>
      <xdr:rowOff>108449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124976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6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前年度からの増減では、消防費が汐ノ津呂排水機場整備事業により増加している。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また、商工費ではがんばろう商品券事業、おもてなしクーポン事業、きほく子育て・生活支援商品券事業、物価高騰対策生活支援商品券事業などが実施されなかったことにより大幅に減額している。</a:t>
          </a:r>
          <a:endParaRPr lang="ja-JP" altLang="ja-JP" sz="1400">
            <a:effectLst/>
          </a:endParaRPr>
        </a:p>
        <a:p>
          <a:r>
            <a:rPr kumimoji="1" lang="ja-JP" altLang="ja-JP" sz="1100">
              <a:solidFill>
                <a:schemeClr val="dk1"/>
              </a:solidFill>
              <a:effectLst/>
              <a:latin typeface="+mn-lt"/>
              <a:ea typeface="+mn-ea"/>
              <a:cs typeface="+mn-cs"/>
            </a:rPr>
            <a:t>　類似団体平均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400">
            <a:effectLst/>
          </a:endParaRPr>
        </a:p>
        <a:p>
          <a:r>
            <a:rPr kumimoji="1" lang="ja-JP" altLang="ja-JP" sz="1100">
              <a:solidFill>
                <a:schemeClr val="dk1"/>
              </a:solidFill>
              <a:effectLst/>
              <a:latin typeface="+mn-lt"/>
              <a:ea typeface="+mn-ea"/>
              <a:cs typeface="+mn-cs"/>
            </a:rPr>
            <a:t>　さらに当町は臨時財政対策債、過疎対策事業債や合併特例債を最大限活用しているため公債費についても高くなっている。</a:t>
          </a:r>
          <a:endParaRPr lang="ja-JP" altLang="ja-JP" sz="1400">
            <a:effectLst/>
          </a:endParaRPr>
        </a:p>
        <a:p>
          <a:r>
            <a:rPr kumimoji="1" lang="ja-JP" altLang="ja-JP" sz="1100">
              <a:solidFill>
                <a:schemeClr val="dk1"/>
              </a:solidFill>
              <a:effectLst/>
              <a:latin typeface="+mn-lt"/>
              <a:ea typeface="+mn-ea"/>
              <a:cs typeface="+mn-cs"/>
            </a:rPr>
            <a:t>　予算規模が小さいことから、大型事業が実施されると数値に大幅な増減が生じる傾向にある。</a:t>
          </a:r>
          <a:endParaRPr lang="ja-JP" altLang="ja-JP" sz="1400">
            <a:effectLst/>
          </a:endParaRPr>
        </a:p>
        <a:p>
          <a:r>
            <a:rPr kumimoji="1" lang="ja-JP" altLang="ja-JP" sz="1100">
              <a:solidFill>
                <a:schemeClr val="dk1"/>
              </a:solidFill>
              <a:effectLst/>
              <a:latin typeface="+mn-lt"/>
              <a:ea typeface="+mn-ea"/>
              <a:cs typeface="+mn-cs"/>
            </a:rPr>
            <a:t>　前述のとおり特に消防費において大型事業の影響が見られるが、公共施設等管理計画に基づいた計画的な運営に努める。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令和２～３年度では、大型事業が終了したこともあり黒字となっていた実質単年度収支は、令和４</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年度においては財源不足などによる基金の取崩額が大きくなってしまったため、赤字に転じた。</a:t>
          </a:r>
          <a:endParaRPr lang="ja-JP" altLang="ja-JP" sz="1400">
            <a:effectLst/>
          </a:endParaRPr>
        </a:p>
        <a:p>
          <a:r>
            <a:rPr kumimoji="1" lang="ja-JP" altLang="ja-JP" sz="1100">
              <a:solidFill>
                <a:schemeClr val="dk1"/>
              </a:solidFill>
              <a:effectLst/>
              <a:latin typeface="+mn-lt"/>
              <a:ea typeface="+mn-ea"/>
              <a:cs typeface="+mn-cs"/>
            </a:rPr>
            <a:t>　今後は、施設や事務事業の見直し・統廃合を通じて行財政改革をすすめ、健全な行財政運営に努めていく。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年度以降の連結対象となる会計では赤字が発生していない。</a:t>
          </a:r>
          <a:endParaRPr lang="ja-JP" altLang="ja-JP" sz="1400">
            <a:effectLst/>
          </a:endParaRPr>
        </a:p>
        <a:p>
          <a:r>
            <a:rPr kumimoji="1" lang="ja-JP" altLang="ja-JP" sz="1100">
              <a:solidFill>
                <a:schemeClr val="dk1"/>
              </a:solidFill>
              <a:effectLst/>
              <a:latin typeface="+mn-lt"/>
              <a:ea typeface="+mn-ea"/>
              <a:cs typeface="+mn-cs"/>
            </a:rPr>
            <a:t>　なお、令和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年度においては、前年度と比較すると一般会計では黒字額が増加しており、特別会計（国保・後期・介護）及び水道事業会計については、概ね同等水準となっている。</a:t>
          </a:r>
          <a:endParaRPr lang="ja-JP" altLang="ja-JP" sz="1400">
            <a:effectLst/>
          </a:endParaRPr>
        </a:p>
        <a:p>
          <a:r>
            <a:rPr kumimoji="1" lang="ja-JP" altLang="ja-JP" sz="1100">
              <a:solidFill>
                <a:schemeClr val="dk1"/>
              </a:solidFill>
              <a:effectLst/>
              <a:latin typeface="+mn-lt"/>
              <a:ea typeface="+mn-ea"/>
              <a:cs typeface="+mn-cs"/>
            </a:rPr>
            <a:t>　今後も赤字額が発生しないよう、各会計とも健全な行財政運営に努めていく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11408006</v>
      </c>
      <c r="BO4" s="384"/>
      <c r="BP4" s="384"/>
      <c r="BQ4" s="384"/>
      <c r="BR4" s="384"/>
      <c r="BS4" s="384"/>
      <c r="BT4" s="384"/>
      <c r="BU4" s="385"/>
      <c r="BV4" s="383">
        <v>11218136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10.6</v>
      </c>
      <c r="CU4" s="390"/>
      <c r="CV4" s="390"/>
      <c r="CW4" s="390"/>
      <c r="CX4" s="390"/>
      <c r="CY4" s="390"/>
      <c r="CZ4" s="390"/>
      <c r="DA4" s="391"/>
      <c r="DB4" s="389">
        <v>9.8000000000000007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10674846</v>
      </c>
      <c r="BO5" s="421"/>
      <c r="BP5" s="421"/>
      <c r="BQ5" s="421"/>
      <c r="BR5" s="421"/>
      <c r="BS5" s="421"/>
      <c r="BT5" s="421"/>
      <c r="BU5" s="422"/>
      <c r="BV5" s="420">
        <v>10570757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91.4</v>
      </c>
      <c r="CU5" s="418"/>
      <c r="CV5" s="418"/>
      <c r="CW5" s="418"/>
      <c r="CX5" s="418"/>
      <c r="CY5" s="418"/>
      <c r="CZ5" s="418"/>
      <c r="DA5" s="419"/>
      <c r="DB5" s="417">
        <v>91.8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733160</v>
      </c>
      <c r="BO6" s="421"/>
      <c r="BP6" s="421"/>
      <c r="BQ6" s="421"/>
      <c r="BR6" s="421"/>
      <c r="BS6" s="421"/>
      <c r="BT6" s="421"/>
      <c r="BU6" s="422"/>
      <c r="BV6" s="420">
        <v>647379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91.8</v>
      </c>
      <c r="CU6" s="458"/>
      <c r="CV6" s="458"/>
      <c r="CW6" s="458"/>
      <c r="CX6" s="458"/>
      <c r="CY6" s="458"/>
      <c r="CZ6" s="458"/>
      <c r="DA6" s="459"/>
      <c r="DB6" s="457">
        <v>92.8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69458</v>
      </c>
      <c r="BO7" s="421"/>
      <c r="BP7" s="421"/>
      <c r="BQ7" s="421"/>
      <c r="BR7" s="421"/>
      <c r="BS7" s="421"/>
      <c r="BT7" s="421"/>
      <c r="BU7" s="422"/>
      <c r="BV7" s="420">
        <v>33111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6243911</v>
      </c>
      <c r="CU7" s="421"/>
      <c r="CV7" s="421"/>
      <c r="CW7" s="421"/>
      <c r="CX7" s="421"/>
      <c r="CY7" s="421"/>
      <c r="CZ7" s="421"/>
      <c r="DA7" s="422"/>
      <c r="DB7" s="420">
        <v>6248197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663702</v>
      </c>
      <c r="BO8" s="421"/>
      <c r="BP8" s="421"/>
      <c r="BQ8" s="421"/>
      <c r="BR8" s="421"/>
      <c r="BS8" s="421"/>
      <c r="BT8" s="421"/>
      <c r="BU8" s="422"/>
      <c r="BV8" s="420">
        <v>614268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0.27</v>
      </c>
      <c r="CU8" s="461"/>
      <c r="CV8" s="461"/>
      <c r="CW8" s="461"/>
      <c r="CX8" s="461"/>
      <c r="CY8" s="461"/>
      <c r="CZ8" s="461"/>
      <c r="DA8" s="462"/>
      <c r="DB8" s="460">
        <v>0.27</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14604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49434</v>
      </c>
      <c r="BO9" s="421"/>
      <c r="BP9" s="421"/>
      <c r="BQ9" s="421"/>
      <c r="BR9" s="421"/>
      <c r="BS9" s="421"/>
      <c r="BT9" s="421"/>
      <c r="BU9" s="422"/>
      <c r="BV9" s="420">
        <v>42934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16.899999999999999</v>
      </c>
      <c r="CU9" s="418"/>
      <c r="CV9" s="418"/>
      <c r="CW9" s="418"/>
      <c r="CX9" s="418"/>
      <c r="CY9" s="418"/>
      <c r="CZ9" s="418"/>
      <c r="DA9" s="419"/>
      <c r="DB9" s="417">
        <v>17.8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16338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307200</v>
      </c>
      <c r="BO10" s="421"/>
      <c r="BP10" s="421"/>
      <c r="BQ10" s="421"/>
      <c r="BR10" s="421"/>
      <c r="BS10" s="421"/>
      <c r="BT10" s="421"/>
      <c r="BU10" s="422"/>
      <c r="BV10" s="420">
        <v>285700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14131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456704</v>
      </c>
      <c r="BO12" s="421"/>
      <c r="BP12" s="421"/>
      <c r="BQ12" s="421"/>
      <c r="BR12" s="421"/>
      <c r="BS12" s="421"/>
      <c r="BT12" s="421"/>
      <c r="BU12" s="422"/>
      <c r="BV12" s="420">
        <v>432687</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13735</v>
      </c>
      <c r="S13" s="505"/>
      <c r="T13" s="505"/>
      <c r="U13" s="505"/>
      <c r="V13" s="506"/>
      <c r="W13" s="436" t="s">
        <v>131</v>
      </c>
      <c r="X13" s="437"/>
      <c r="Y13" s="437"/>
      <c r="Z13" s="437"/>
      <c r="AA13" s="437"/>
      <c r="AB13" s="427"/>
      <c r="AC13" s="471">
        <v>580</v>
      </c>
      <c r="AD13" s="472"/>
      <c r="AE13" s="472"/>
      <c r="AF13" s="472"/>
      <c r="AG13" s="514"/>
      <c r="AH13" s="471">
        <v>720</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-100070</v>
      </c>
      <c r="BO13" s="421"/>
      <c r="BP13" s="421"/>
      <c r="BQ13" s="421"/>
      <c r="BR13" s="421"/>
      <c r="BS13" s="421"/>
      <c r="BT13" s="421"/>
      <c r="BU13" s="422"/>
      <c r="BV13" s="420">
        <v>-104053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7.5</v>
      </c>
      <c r="CU13" s="418"/>
      <c r="CV13" s="418"/>
      <c r="CW13" s="418"/>
      <c r="CX13" s="418"/>
      <c r="CY13" s="418"/>
      <c r="CZ13" s="418"/>
      <c r="DA13" s="419"/>
      <c r="DB13" s="417">
        <v>7.2</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14479</v>
      </c>
      <c r="S14" s="505"/>
      <c r="T14" s="505"/>
      <c r="U14" s="505"/>
      <c r="V14" s="506"/>
      <c r="W14" s="410"/>
      <c r="X14" s="411"/>
      <c r="Y14" s="411"/>
      <c r="Z14" s="411"/>
      <c r="AA14" s="411"/>
      <c r="AB14" s="400"/>
      <c r="AC14" s="507">
        <v>9</v>
      </c>
      <c r="AD14" s="508"/>
      <c r="AE14" s="508"/>
      <c r="AF14" s="508"/>
      <c r="AG14" s="509"/>
      <c r="AH14" s="507">
        <v>10.199999999999999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18.100000000000001</v>
      </c>
      <c r="CU14" s="519"/>
      <c r="CV14" s="519"/>
      <c r="CW14" s="519"/>
      <c r="CX14" s="519"/>
      <c r="CY14" s="519"/>
      <c r="CZ14" s="519"/>
      <c r="DA14" s="520"/>
      <c r="DB14" s="518">
        <v>14.4</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14145</v>
      </c>
      <c r="S15" s="505"/>
      <c r="T15" s="505"/>
      <c r="U15" s="505"/>
      <c r="V15" s="506"/>
      <c r="W15" s="436" t="s">
        <v>137</v>
      </c>
      <c r="X15" s="437"/>
      <c r="Y15" s="437"/>
      <c r="Z15" s="437"/>
      <c r="AA15" s="437"/>
      <c r="AB15" s="427"/>
      <c r="AC15" s="471">
        <v>1673</v>
      </c>
      <c r="AD15" s="472"/>
      <c r="AE15" s="472"/>
      <c r="AF15" s="472"/>
      <c r="AG15" s="514"/>
      <c r="AH15" s="471">
        <v>1878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1586536</v>
      </c>
      <c r="BO15" s="384"/>
      <c r="BP15" s="384"/>
      <c r="BQ15" s="384"/>
      <c r="BR15" s="384"/>
      <c r="BS15" s="384"/>
      <c r="BT15" s="384"/>
      <c r="BU15" s="385"/>
      <c r="BV15" s="383">
        <v>1543967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25.8</v>
      </c>
      <c r="AD16" s="508"/>
      <c r="AE16" s="508"/>
      <c r="AF16" s="508"/>
      <c r="AG16" s="509"/>
      <c r="AH16" s="507">
        <v>26.5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5844436</v>
      </c>
      <c r="BO16" s="421"/>
      <c r="BP16" s="421"/>
      <c r="BQ16" s="421"/>
      <c r="BR16" s="421"/>
      <c r="BS16" s="421"/>
      <c r="BT16" s="421"/>
      <c r="BU16" s="422"/>
      <c r="BV16" s="420">
        <v>5810643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4221</v>
      </c>
      <c r="AD17" s="472"/>
      <c r="AE17" s="472"/>
      <c r="AF17" s="472"/>
      <c r="AG17" s="514"/>
      <c r="AH17" s="471">
        <v>4480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1960677</v>
      </c>
      <c r="BO17" s="421"/>
      <c r="BP17" s="421"/>
      <c r="BQ17" s="421"/>
      <c r="BR17" s="421"/>
      <c r="BS17" s="421"/>
      <c r="BT17" s="421"/>
      <c r="BU17" s="422"/>
      <c r="BV17" s="420">
        <v>1917142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256.55</v>
      </c>
      <c r="M18" s="544"/>
      <c r="N18" s="544"/>
      <c r="O18" s="544"/>
      <c r="P18" s="544"/>
      <c r="Q18" s="544"/>
      <c r="R18" s="545"/>
      <c r="S18" s="545"/>
      <c r="T18" s="545"/>
      <c r="U18" s="545"/>
      <c r="V18" s="546"/>
      <c r="W18" s="438"/>
      <c r="X18" s="439"/>
      <c r="Y18" s="439"/>
      <c r="Z18" s="439"/>
      <c r="AA18" s="439"/>
      <c r="AB18" s="430"/>
      <c r="AC18" s="547">
        <v>65.2</v>
      </c>
      <c r="AD18" s="548"/>
      <c r="AE18" s="548"/>
      <c r="AF18" s="548"/>
      <c r="AG18" s="549"/>
      <c r="AH18" s="547">
        <v>63.3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5699954</v>
      </c>
      <c r="BO18" s="421"/>
      <c r="BP18" s="421"/>
      <c r="BQ18" s="421"/>
      <c r="BR18" s="421"/>
      <c r="BS18" s="421"/>
      <c r="BT18" s="421"/>
      <c r="BU18" s="422"/>
      <c r="BV18" s="420">
        <v>5787038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57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8478854</v>
      </c>
      <c r="BO19" s="421"/>
      <c r="BP19" s="421"/>
      <c r="BQ19" s="421"/>
      <c r="BR19" s="421"/>
      <c r="BS19" s="421"/>
      <c r="BT19" s="421"/>
      <c r="BU19" s="422"/>
      <c r="BV19" s="420">
        <v>7941092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6814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11338651</v>
      </c>
      <c r="BO22" s="384"/>
      <c r="BP22" s="384"/>
      <c r="BQ22" s="384"/>
      <c r="BR22" s="384"/>
      <c r="BS22" s="384"/>
      <c r="BT22" s="384"/>
      <c r="BU22" s="385"/>
      <c r="BV22" s="383">
        <v>12014064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6673568</v>
      </c>
      <c r="BO23" s="421"/>
      <c r="BP23" s="421"/>
      <c r="BQ23" s="421"/>
      <c r="BR23" s="421"/>
      <c r="BS23" s="421"/>
      <c r="BT23" s="421"/>
      <c r="BU23" s="422"/>
      <c r="BV23" s="420">
        <v>6720583</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7200</v>
      </c>
      <c r="R24" s="472"/>
      <c r="S24" s="472"/>
      <c r="T24" s="472"/>
      <c r="U24" s="472"/>
      <c r="V24" s="514"/>
      <c r="W24" s="566"/>
      <c r="X24" s="567"/>
      <c r="Y24" s="568"/>
      <c r="Z24" s="470" t="s">
        <v>162</v>
      </c>
      <c r="AA24" s="450"/>
      <c r="AB24" s="450"/>
      <c r="AC24" s="450"/>
      <c r="AD24" s="450"/>
      <c r="AE24" s="450"/>
      <c r="AF24" s="450"/>
      <c r="AG24" s="451"/>
      <c r="AH24" s="471">
        <v>164</v>
      </c>
      <c r="AI24" s="472"/>
      <c r="AJ24" s="472"/>
      <c r="AK24" s="472"/>
      <c r="AL24" s="514"/>
      <c r="AM24" s="471">
        <v>511188</v>
      </c>
      <c r="AN24" s="472"/>
      <c r="AO24" s="472"/>
      <c r="AP24" s="472"/>
      <c r="AQ24" s="472"/>
      <c r="AR24" s="514"/>
      <c r="AS24" s="471">
        <v>3117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8247637</v>
      </c>
      <c r="BO24" s="421"/>
      <c r="BP24" s="421"/>
      <c r="BQ24" s="421"/>
      <c r="BR24" s="421"/>
      <c r="BS24" s="421"/>
      <c r="BT24" s="421"/>
      <c r="BU24" s="422"/>
      <c r="BV24" s="420">
        <v>8605712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5700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160186</v>
      </c>
      <c r="BO25" s="384"/>
      <c r="BP25" s="384"/>
      <c r="BQ25" s="384"/>
      <c r="BR25" s="384"/>
      <c r="BS25" s="384"/>
      <c r="BT25" s="384"/>
      <c r="BU25" s="385"/>
      <c r="BV25" s="383">
        <v>173699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5400</v>
      </c>
      <c r="R26" s="472"/>
      <c r="S26" s="472"/>
      <c r="T26" s="472"/>
      <c r="U26" s="472"/>
      <c r="V26" s="514"/>
      <c r="W26" s="566"/>
      <c r="X26" s="567"/>
      <c r="Y26" s="568"/>
      <c r="Z26" s="470" t="s">
        <v>168</v>
      </c>
      <c r="AA26" s="572"/>
      <c r="AB26" s="572"/>
      <c r="AC26" s="572"/>
      <c r="AD26" s="572"/>
      <c r="AE26" s="572"/>
      <c r="AF26" s="572"/>
      <c r="AG26" s="573"/>
      <c r="AH26" s="471">
        <v>29</v>
      </c>
      <c r="AI26" s="472"/>
      <c r="AJ26" s="472"/>
      <c r="AK26" s="472"/>
      <c r="AL26" s="514"/>
      <c r="AM26" s="471">
        <v>88276</v>
      </c>
      <c r="AN26" s="472"/>
      <c r="AO26" s="472"/>
      <c r="AP26" s="472"/>
      <c r="AQ26" s="472"/>
      <c r="AR26" s="514"/>
      <c r="AS26" s="471">
        <v>3044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2940</v>
      </c>
      <c r="R27" s="472"/>
      <c r="S27" s="472"/>
      <c r="T27" s="472"/>
      <c r="U27" s="472"/>
      <c r="V27" s="514"/>
      <c r="W27" s="566"/>
      <c r="X27" s="567"/>
      <c r="Y27" s="568"/>
      <c r="Z27" s="470" t="s">
        <v>171</v>
      </c>
      <c r="AA27" s="450"/>
      <c r="AB27" s="450"/>
      <c r="AC27" s="450"/>
      <c r="AD27" s="450"/>
      <c r="AE27" s="450"/>
      <c r="AF27" s="450"/>
      <c r="AG27" s="451"/>
      <c r="AH27" s="471">
        <v>5</v>
      </c>
      <c r="AI27" s="472"/>
      <c r="AJ27" s="472"/>
      <c r="AK27" s="472"/>
      <c r="AL27" s="514"/>
      <c r="AM27" s="471">
        <v>17870</v>
      </c>
      <c r="AN27" s="472"/>
      <c r="AO27" s="472"/>
      <c r="AP27" s="472"/>
      <c r="AQ27" s="472"/>
      <c r="AR27" s="514"/>
      <c r="AS27" s="471">
        <v>3574</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277203</v>
      </c>
      <c r="BO27" s="540"/>
      <c r="BP27" s="540"/>
      <c r="BQ27" s="540"/>
      <c r="BR27" s="540"/>
      <c r="BS27" s="540"/>
      <c r="BT27" s="540"/>
      <c r="BU27" s="541"/>
      <c r="BV27" s="539">
        <v>277203</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2200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1293073</v>
      </c>
      <c r="BO28" s="384"/>
      <c r="BP28" s="384"/>
      <c r="BQ28" s="384"/>
      <c r="BR28" s="384"/>
      <c r="BS28" s="384"/>
      <c r="BT28" s="384"/>
      <c r="BU28" s="385"/>
      <c r="BV28" s="383">
        <v>1442577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14</v>
      </c>
      <c r="M29" s="472"/>
      <c r="N29" s="472"/>
      <c r="O29" s="472"/>
      <c r="P29" s="514"/>
      <c r="Q29" s="471">
        <v>2030</v>
      </c>
      <c r="R29" s="472"/>
      <c r="S29" s="472"/>
      <c r="T29" s="472"/>
      <c r="U29" s="472"/>
      <c r="V29" s="514"/>
      <c r="W29" s="569"/>
      <c r="X29" s="570"/>
      <c r="Y29" s="571"/>
      <c r="Z29" s="470" t="s">
        <v>177</v>
      </c>
      <c r="AA29" s="450"/>
      <c r="AB29" s="450"/>
      <c r="AC29" s="450"/>
      <c r="AD29" s="450"/>
      <c r="AE29" s="450"/>
      <c r="AF29" s="450"/>
      <c r="AG29" s="451"/>
      <c r="AH29" s="471">
        <v>169</v>
      </c>
      <c r="AI29" s="472"/>
      <c r="AJ29" s="472"/>
      <c r="AK29" s="472"/>
      <c r="AL29" s="514"/>
      <c r="AM29" s="471">
        <v>529058</v>
      </c>
      <c r="AN29" s="472"/>
      <c r="AO29" s="472"/>
      <c r="AP29" s="472"/>
      <c r="AQ29" s="472"/>
      <c r="AR29" s="514"/>
      <c r="AS29" s="471">
        <v>3131</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760007</v>
      </c>
      <c r="BO29" s="421"/>
      <c r="BP29" s="421"/>
      <c r="BQ29" s="421"/>
      <c r="BR29" s="421"/>
      <c r="BS29" s="421"/>
      <c r="BT29" s="421"/>
      <c r="BU29" s="422"/>
      <c r="BV29" s="420">
        <v>1133808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2579308</v>
      </c>
      <c r="BO30" s="540"/>
      <c r="BP30" s="540"/>
      <c r="BQ30" s="540"/>
      <c r="BR30" s="540"/>
      <c r="BS30" s="540"/>
      <c r="BT30" s="540"/>
      <c r="BU30" s="541"/>
      <c r="BV30" s="539">
        <v>2808971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三重紀北消防組合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荷坂やすらぎ苑組合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介護サービス事業特別会計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紀北広域連合　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紀北広域連合　介護保険事業特別会計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紀北広域連合　障害者支援事業特別会計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紀北広域連合　障害者支援サービス事業特別会計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三重県市町総合事務組合　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三重県市町総合事務組合　共同研修特別会計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三重県市町総合事務組合　デジタル地図特別会計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15</v>
      </c>
      <c r="BX43" s="610"/>
      <c r="BY43" s="611" t="str">
        <f>IF('各会計、関係団体の財政状況及び健全化判断比率'!B77="","",'各会計、関係団体の財政状況及び健全化判断比率'!B77)</f>
        <v>三重県市町総合事務組合　物品特別会計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ueLCJBneJUvdOI9+VXXwW+GOmdGhRshp3WkK4rNuWo3iu8M0x1ospe1DDy2Bgiow1kO1teclHxsKXGLQdpKtMw==" saltValue="8e+DJs49l4oR2Cpprrrg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4857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62" t="s">
        <v>531</v>
      </c>
      <c r="D34" s="1162"/>
      <c r="E34" s="1163"/>
      <c r="F34" s="32">
        <v>6.14</v>
      </c>
      <c r="G34" s="33">
        <v>8.92</v>
      </c>
      <c r="H34" s="33">
        <v>8.8800000000000008</v>
      </c>
      <c r="I34" s="33">
        <v>9.83</v>
      </c>
      <c r="J34" s="34">
        <v>10.62</v>
      </c>
      <c r="K34" s="22"/>
      <c r="L34" s="22"/>
      <c r="M34" s="22"/>
      <c r="N34" s="22"/>
      <c r="O34" s="22"/>
      <c r="P34" s="22"/>
    </row>
    <row r="35" spans="1:16" ht="39" customHeight="1" x14ac:dyDescent="0.15">
      <c r="A35" s="22"/>
      <c r="B35" s="35"/>
      <c r="C35" s="1158" t="s">
        <v>532</v>
      </c>
      <c r="D35" s="1158"/>
      <c r="E35" s="1159"/>
      <c r="F35" s="36">
        <v>4.54</v>
      </c>
      <c r="G35" s="37">
        <v>4.3</v>
      </c>
      <c r="H35" s="37">
        <v>4.12</v>
      </c>
      <c r="I35" s="37">
        <v>4.28</v>
      </c>
      <c r="J35" s="38">
        <v>4.71</v>
      </c>
      <c r="K35" s="22"/>
      <c r="L35" s="22"/>
      <c r="M35" s="22"/>
      <c r="N35" s="22"/>
      <c r="O35" s="22"/>
      <c r="P35" s="22"/>
    </row>
    <row r="36" spans="1:16" ht="39" customHeight="1" x14ac:dyDescent="0.15">
      <c r="A36" s="22"/>
      <c r="B36" s="35"/>
      <c r="C36" s="1158" t="s">
        <v>533</v>
      </c>
      <c r="D36" s="1158"/>
      <c r="E36" s="1159"/>
      <c r="F36" s="36">
        <v>0.06</v>
      </c>
      <c r="G36" s="37">
        <v>0.04</v>
      </c>
      <c r="H36" s="37">
        <v>0.28999999999999998</v>
      </c>
      <c r="I36" s="37">
        <v>0.64</v>
      </c>
      <c r="J36" s="38">
        <v>0.96</v>
      </c>
      <c r="K36" s="22"/>
      <c r="L36" s="22"/>
      <c r="M36" s="22"/>
      <c r="N36" s="22"/>
      <c r="O36" s="22"/>
      <c r="P36" s="22"/>
    </row>
    <row r="37" spans="1:16" ht="39" customHeight="1" x14ac:dyDescent="0.15">
      <c r="A37" s="22"/>
      <c r="B37" s="35"/>
      <c r="C37" s="1158" t="s">
        <v>534</v>
      </c>
      <c r="D37" s="1158"/>
      <c r="E37" s="1159"/>
      <c r="F37" s="36">
        <v>0.97</v>
      </c>
      <c r="G37" s="37">
        <v>1.07</v>
      </c>
      <c r="H37" s="37">
        <v>0.75</v>
      </c>
      <c r="I37" s="37">
        <v>0.48</v>
      </c>
      <c r="J37" s="38">
        <v>0.45</v>
      </c>
      <c r="K37" s="22"/>
      <c r="L37" s="22"/>
      <c r="M37" s="22"/>
      <c r="N37" s="22"/>
      <c r="O37" s="22"/>
      <c r="P37" s="22"/>
    </row>
    <row r="38" spans="1:16" ht="39" customHeight="1" x14ac:dyDescent="0.15">
      <c r="A38" s="22"/>
      <c r="B38" s="35"/>
      <c r="C38" s="1158" t="s">
        <v>535</v>
      </c>
      <c r="D38" s="1158"/>
      <c r="E38" s="1159"/>
      <c r="F38" s="36">
        <v>0.17</v>
      </c>
      <c r="G38" s="37">
        <v>0.22</v>
      </c>
      <c r="H38" s="37">
        <v>0.22</v>
      </c>
      <c r="I38" s="37">
        <v>0.14000000000000001</v>
      </c>
      <c r="J38" s="38">
        <v>0.2</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536</v>
      </c>
      <c r="D42" s="1158"/>
      <c r="E42" s="1159"/>
      <c r="F42" s="36" t="s">
        <v>484</v>
      </c>
      <c r="G42" s="37" t="s">
        <v>484</v>
      </c>
      <c r="H42" s="37" t="s">
        <v>484</v>
      </c>
      <c r="I42" s="37" t="s">
        <v>484</v>
      </c>
      <c r="J42" s="38" t="s">
        <v>484</v>
      </c>
      <c r="K42" s="22"/>
      <c r="L42" s="22"/>
      <c r="M42" s="22"/>
      <c r="N42" s="22"/>
      <c r="O42" s="22"/>
      <c r="P42" s="22"/>
    </row>
    <row r="43" spans="1:16" ht="39" customHeight="1" thickBot="1" x14ac:dyDescent="0.2">
      <c r="A43" s="22"/>
      <c r="B43" s="40"/>
      <c r="C43" s="1160" t="s">
        <v>537</v>
      </c>
      <c r="D43" s="1160"/>
      <c r="E43" s="1161"/>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5Q2OPrnZ2jocXI6ChedJe60pUX7k+j8Ko+U1g5jPuLWLA8jL5vUgVvoGPwNUfwKzus7PQxaGdQbiIPaPC5Qug==" saltValue="ARRmZ/4LGxPLxMCX/K7k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56" sqref="O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1325</v>
      </c>
      <c r="L45" s="58">
        <v>1382</v>
      </c>
      <c r="M45" s="58">
        <v>1382</v>
      </c>
      <c r="N45" s="58">
        <v>1416</v>
      </c>
      <c r="O45" s="59">
        <v>1433</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484</v>
      </c>
      <c r="L46" s="62" t="s">
        <v>484</v>
      </c>
      <c r="M46" s="62" t="s">
        <v>484</v>
      </c>
      <c r="N46" s="62" t="s">
        <v>484</v>
      </c>
      <c r="O46" s="63" t="s">
        <v>484</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484</v>
      </c>
      <c r="L47" s="62" t="s">
        <v>484</v>
      </c>
      <c r="M47" s="62" t="s">
        <v>484</v>
      </c>
      <c r="N47" s="62" t="s">
        <v>484</v>
      </c>
      <c r="O47" s="63" t="s">
        <v>484</v>
      </c>
      <c r="P47" s="46"/>
      <c r="Q47" s="46"/>
      <c r="R47" s="46"/>
      <c r="S47" s="46"/>
      <c r="T47" s="46"/>
      <c r="U47" s="46"/>
    </row>
    <row r="48" spans="1:21" ht="30.75" customHeight="1" x14ac:dyDescent="0.15">
      <c r="A48" s="46"/>
      <c r="B48" s="1166"/>
      <c r="C48" s="1167"/>
      <c r="D48" s="60"/>
      <c r="E48" s="1172" t="s">
        <v>13</v>
      </c>
      <c r="F48" s="1172"/>
      <c r="G48" s="1172"/>
      <c r="H48" s="1172"/>
      <c r="I48" s="1172"/>
      <c r="J48" s="1173"/>
      <c r="K48" s="61">
        <v>56</v>
      </c>
      <c r="L48" s="62">
        <v>58</v>
      </c>
      <c r="M48" s="62">
        <v>56</v>
      </c>
      <c r="N48" s="62">
        <v>53</v>
      </c>
      <c r="O48" s="63">
        <v>46</v>
      </c>
      <c r="P48" s="46"/>
      <c r="Q48" s="46"/>
      <c r="R48" s="46"/>
      <c r="S48" s="46"/>
      <c r="T48" s="46"/>
      <c r="U48" s="46"/>
    </row>
    <row r="49" spans="1:21" ht="30.75" customHeight="1" x14ac:dyDescent="0.15">
      <c r="A49" s="46"/>
      <c r="B49" s="1166"/>
      <c r="C49" s="1167"/>
      <c r="D49" s="60"/>
      <c r="E49" s="1172" t="s">
        <v>14</v>
      </c>
      <c r="F49" s="1172"/>
      <c r="G49" s="1172"/>
      <c r="H49" s="1172"/>
      <c r="I49" s="1172"/>
      <c r="J49" s="1173"/>
      <c r="K49" s="61">
        <v>15</v>
      </c>
      <c r="L49" s="62">
        <v>36</v>
      </c>
      <c r="M49" s="62">
        <v>36</v>
      </c>
      <c r="N49" s="62">
        <v>60</v>
      </c>
      <c r="O49" s="63">
        <v>59</v>
      </c>
      <c r="P49" s="46"/>
      <c r="Q49" s="46"/>
      <c r="R49" s="46"/>
      <c r="S49" s="46"/>
      <c r="T49" s="46"/>
      <c r="U49" s="46"/>
    </row>
    <row r="50" spans="1:21" ht="30.75" customHeight="1" x14ac:dyDescent="0.15">
      <c r="A50" s="46"/>
      <c r="B50" s="1166"/>
      <c r="C50" s="1167"/>
      <c r="D50" s="60"/>
      <c r="E50" s="1172" t="s">
        <v>15</v>
      </c>
      <c r="F50" s="1172"/>
      <c r="G50" s="1172"/>
      <c r="H50" s="1172"/>
      <c r="I50" s="1172"/>
      <c r="J50" s="1173"/>
      <c r="K50" s="61">
        <v>3</v>
      </c>
      <c r="L50" s="62">
        <v>2</v>
      </c>
      <c r="M50" s="62">
        <v>2</v>
      </c>
      <c r="N50" s="62">
        <v>2</v>
      </c>
      <c r="O50" s="63">
        <v>2</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484</v>
      </c>
      <c r="L51" s="62" t="s">
        <v>484</v>
      </c>
      <c r="M51" s="62" t="s">
        <v>484</v>
      </c>
      <c r="N51" s="62" t="s">
        <v>484</v>
      </c>
      <c r="O51" s="63" t="s">
        <v>484</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1084</v>
      </c>
      <c r="L52" s="62">
        <v>1117</v>
      </c>
      <c r="M52" s="62">
        <v>1121</v>
      </c>
      <c r="N52" s="62">
        <v>1132</v>
      </c>
      <c r="O52" s="63">
        <v>1125</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315</v>
      </c>
      <c r="L53" s="67">
        <v>361</v>
      </c>
      <c r="M53" s="67">
        <v>355</v>
      </c>
      <c r="N53" s="67">
        <v>399</v>
      </c>
      <c r="O53" s="68">
        <v>415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oiOhWxH0InoExXojYzNmvGXCoX8p4ayNI9cb6Pk8XRTNA+5xpMrXC7tFnBLZBD8HTuyFfmJJjd8bX9n7HujSw==" saltValue="zPdXmc8cFyY3ZWmetvtp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95" t="s">
        <v>30</v>
      </c>
      <c r="C41" s="1196"/>
      <c r="D41" s="103"/>
      <c r="E41" s="1201" t="s">
        <v>31</v>
      </c>
      <c r="F41" s="1201"/>
      <c r="G41" s="1201"/>
      <c r="H41" s="1202"/>
      <c r="I41" s="342">
        <v>13034</v>
      </c>
      <c r="J41" s="343">
        <v>13106</v>
      </c>
      <c r="K41" s="343">
        <v>12595</v>
      </c>
      <c r="L41" s="343">
        <v>12014</v>
      </c>
      <c r="M41" s="344">
        <v>11339</v>
      </c>
    </row>
    <row r="42" spans="2:13" ht="27.75" customHeight="1" x14ac:dyDescent="0.15">
      <c r="B42" s="1197"/>
      <c r="C42" s="1198"/>
      <c r="D42" s="104"/>
      <c r="E42" s="1203" t="s">
        <v>32</v>
      </c>
      <c r="F42" s="1203"/>
      <c r="G42" s="1203"/>
      <c r="H42" s="1204"/>
      <c r="I42" s="345" t="s">
        <v>484</v>
      </c>
      <c r="J42" s="346" t="s">
        <v>484</v>
      </c>
      <c r="K42" s="346" t="s">
        <v>484</v>
      </c>
      <c r="L42" s="346" t="s">
        <v>484</v>
      </c>
      <c r="M42" s="347" t="s">
        <v>484</v>
      </c>
    </row>
    <row r="43" spans="2:13" ht="27.75" customHeight="1" x14ac:dyDescent="0.15">
      <c r="B43" s="1197"/>
      <c r="C43" s="1198"/>
      <c r="D43" s="104"/>
      <c r="E43" s="1203" t="s">
        <v>33</v>
      </c>
      <c r="F43" s="1203"/>
      <c r="G43" s="1203"/>
      <c r="H43" s="1204"/>
      <c r="I43" s="345">
        <v>568</v>
      </c>
      <c r="J43" s="346">
        <v>626</v>
      </c>
      <c r="K43" s="346">
        <v>532</v>
      </c>
      <c r="L43" s="346">
        <v>516</v>
      </c>
      <c r="M43" s="347">
        <v>494</v>
      </c>
    </row>
    <row r="44" spans="2:13" ht="27.75" customHeight="1" x14ac:dyDescent="0.15">
      <c r="B44" s="1197"/>
      <c r="C44" s="1198"/>
      <c r="D44" s="104"/>
      <c r="E44" s="1203" t="s">
        <v>34</v>
      </c>
      <c r="F44" s="1203"/>
      <c r="G44" s="1203"/>
      <c r="H44" s="1204"/>
      <c r="I44" s="345">
        <v>645</v>
      </c>
      <c r="J44" s="346">
        <v>614</v>
      </c>
      <c r="K44" s="346">
        <v>577</v>
      </c>
      <c r="L44" s="346">
        <v>516</v>
      </c>
      <c r="M44" s="347">
        <v>474</v>
      </c>
    </row>
    <row r="45" spans="2:13" ht="27.75" customHeight="1" x14ac:dyDescent="0.15">
      <c r="B45" s="1197"/>
      <c r="C45" s="1198"/>
      <c r="D45" s="104"/>
      <c r="E45" s="1203" t="s">
        <v>35</v>
      </c>
      <c r="F45" s="1203"/>
      <c r="G45" s="1203"/>
      <c r="H45" s="1204"/>
      <c r="I45" s="345">
        <v>2141</v>
      </c>
      <c r="J45" s="346">
        <v>2118</v>
      </c>
      <c r="K45" s="346">
        <v>2104</v>
      </c>
      <c r="L45" s="346">
        <v>2112</v>
      </c>
      <c r="M45" s="347">
        <v>2111</v>
      </c>
    </row>
    <row r="46" spans="2:13" ht="27.75" customHeight="1" x14ac:dyDescent="0.15">
      <c r="B46" s="1197"/>
      <c r="C46" s="1198"/>
      <c r="D46" s="105"/>
      <c r="E46" s="1203" t="s">
        <v>36</v>
      </c>
      <c r="F46" s="1203"/>
      <c r="G46" s="1203"/>
      <c r="H46" s="1204"/>
      <c r="I46" s="345" t="s">
        <v>484</v>
      </c>
      <c r="J46" s="346" t="s">
        <v>484</v>
      </c>
      <c r="K46" s="346" t="s">
        <v>484</v>
      </c>
      <c r="L46" s="346" t="s">
        <v>484</v>
      </c>
      <c r="M46" s="347" t="s">
        <v>484</v>
      </c>
    </row>
    <row r="47" spans="2:13" ht="27.75" customHeight="1" x14ac:dyDescent="0.15">
      <c r="B47" s="1197"/>
      <c r="C47" s="1198"/>
      <c r="D47" s="106"/>
      <c r="E47" s="1205" t="s">
        <v>37</v>
      </c>
      <c r="F47" s="1206"/>
      <c r="G47" s="1206"/>
      <c r="H47" s="1207"/>
      <c r="I47" s="345" t="s">
        <v>484</v>
      </c>
      <c r="J47" s="346" t="s">
        <v>484</v>
      </c>
      <c r="K47" s="346" t="s">
        <v>484</v>
      </c>
      <c r="L47" s="346" t="s">
        <v>484</v>
      </c>
      <c r="M47" s="347" t="s">
        <v>484</v>
      </c>
    </row>
    <row r="48" spans="2:13" ht="27.75" customHeight="1" x14ac:dyDescent="0.15">
      <c r="B48" s="1197"/>
      <c r="C48" s="1198"/>
      <c r="D48" s="104"/>
      <c r="E48" s="1203" t="s">
        <v>38</v>
      </c>
      <c r="F48" s="1203"/>
      <c r="G48" s="1203"/>
      <c r="H48" s="1204"/>
      <c r="I48" s="345" t="s">
        <v>484</v>
      </c>
      <c r="J48" s="346" t="s">
        <v>484</v>
      </c>
      <c r="K48" s="346" t="s">
        <v>484</v>
      </c>
      <c r="L48" s="346" t="s">
        <v>484</v>
      </c>
      <c r="M48" s="347" t="s">
        <v>484</v>
      </c>
    </row>
    <row r="49" spans="2:13" ht="27.75" customHeight="1" x14ac:dyDescent="0.15">
      <c r="B49" s="1199"/>
      <c r="C49" s="1200"/>
      <c r="D49" s="104"/>
      <c r="E49" s="1203" t="s">
        <v>39</v>
      </c>
      <c r="F49" s="1203"/>
      <c r="G49" s="1203"/>
      <c r="H49" s="1204"/>
      <c r="I49" s="345" t="s">
        <v>484</v>
      </c>
      <c r="J49" s="346" t="s">
        <v>484</v>
      </c>
      <c r="K49" s="346" t="s">
        <v>484</v>
      </c>
      <c r="L49" s="346" t="s">
        <v>484</v>
      </c>
      <c r="M49" s="347" t="s">
        <v>484</v>
      </c>
    </row>
    <row r="50" spans="2:13" ht="27.75" customHeight="1" x14ac:dyDescent="0.15">
      <c r="B50" s="1208" t="s">
        <v>40</v>
      </c>
      <c r="C50" s="1209"/>
      <c r="D50" s="107"/>
      <c r="E50" s="1203" t="s">
        <v>41</v>
      </c>
      <c r="F50" s="1203"/>
      <c r="G50" s="1203"/>
      <c r="H50" s="1204"/>
      <c r="I50" s="345">
        <v>4365</v>
      </c>
      <c r="J50" s="346">
        <v>4415</v>
      </c>
      <c r="K50" s="346">
        <v>4592</v>
      </c>
      <c r="L50" s="346">
        <v>4409</v>
      </c>
      <c r="M50" s="347">
        <v>3845</v>
      </c>
    </row>
    <row r="51" spans="2:13" ht="27.75" customHeight="1" x14ac:dyDescent="0.15">
      <c r="B51" s="1197"/>
      <c r="C51" s="1198"/>
      <c r="D51" s="104"/>
      <c r="E51" s="1203" t="s">
        <v>42</v>
      </c>
      <c r="F51" s="1203"/>
      <c r="G51" s="1203"/>
      <c r="H51" s="1204"/>
      <c r="I51" s="345">
        <v>37</v>
      </c>
      <c r="J51" s="346">
        <v>21</v>
      </c>
      <c r="K51" s="346">
        <v>7</v>
      </c>
      <c r="L51" s="346">
        <v>1</v>
      </c>
      <c r="M51" s="347">
        <v>1</v>
      </c>
    </row>
    <row r="52" spans="2:13" ht="27.75" customHeight="1" x14ac:dyDescent="0.15">
      <c r="B52" s="1199"/>
      <c r="C52" s="1200"/>
      <c r="D52" s="104"/>
      <c r="E52" s="1203" t="s">
        <v>43</v>
      </c>
      <c r="F52" s="1203"/>
      <c r="G52" s="1203"/>
      <c r="H52" s="1204"/>
      <c r="I52" s="345">
        <v>11019</v>
      </c>
      <c r="J52" s="346">
        <v>10992</v>
      </c>
      <c r="K52" s="346">
        <v>10519</v>
      </c>
      <c r="L52" s="346">
        <v>10009</v>
      </c>
      <c r="M52" s="347">
        <v>9644</v>
      </c>
    </row>
    <row r="53" spans="2:13" ht="27.75" customHeight="1" thickBot="1" x14ac:dyDescent="0.2">
      <c r="B53" s="1210" t="s">
        <v>19</v>
      </c>
      <c r="C53" s="1211"/>
      <c r="D53" s="108"/>
      <c r="E53" s="1212" t="s">
        <v>44</v>
      </c>
      <c r="F53" s="1212"/>
      <c r="G53" s="1212"/>
      <c r="H53" s="1213"/>
      <c r="I53" s="348">
        <v>967</v>
      </c>
      <c r="J53" s="349">
        <v>1036</v>
      </c>
      <c r="K53" s="349">
        <v>689</v>
      </c>
      <c r="L53" s="349">
        <v>739</v>
      </c>
      <c r="M53" s="350">
        <v>928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iUso01qPkBEz10xa2TcHbISIBt8ZrsAky17mWtHmkn75w1EPGEhXXzVFKoO35sIhngxscSkM5Wh8Xpupq5p1w==" saltValue="VF0pAX1JPPYcUOEkc70I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3" zoomScale="95" zoomScaleNormal="9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222" t="s">
        <v>46</v>
      </c>
      <c r="D55" s="1222"/>
      <c r="E55" s="1223"/>
      <c r="F55" s="120">
        <v>1590</v>
      </c>
      <c r="G55" s="120">
        <v>1443</v>
      </c>
      <c r="H55" s="121">
        <v>1293</v>
      </c>
    </row>
    <row r="56" spans="2:8" ht="52.5" customHeight="1" x14ac:dyDescent="0.15">
      <c r="B56" s="122"/>
      <c r="C56" s="1224" t="s">
        <v>47</v>
      </c>
      <c r="D56" s="1224"/>
      <c r="E56" s="1225"/>
      <c r="F56" s="123">
        <v>1233</v>
      </c>
      <c r="G56" s="123">
        <v>1134</v>
      </c>
      <c r="H56" s="124">
        <v>760</v>
      </c>
    </row>
    <row r="57" spans="2:8" ht="53.25" customHeight="1" x14ac:dyDescent="0.15">
      <c r="B57" s="122"/>
      <c r="C57" s="1226" t="s">
        <v>48</v>
      </c>
      <c r="D57" s="1226"/>
      <c r="E57" s="1227"/>
      <c r="F57" s="125">
        <v>2787</v>
      </c>
      <c r="G57" s="125">
        <v>2809</v>
      </c>
      <c r="H57" s="126">
        <v>2579</v>
      </c>
    </row>
    <row r="58" spans="2:8" ht="45.75" customHeight="1" x14ac:dyDescent="0.15">
      <c r="B58" s="127"/>
      <c r="C58" s="1214" t="s">
        <v>562</v>
      </c>
      <c r="D58" s="1215"/>
      <c r="E58" s="1216"/>
      <c r="F58" s="128">
        <v>1286</v>
      </c>
      <c r="G58" s="128">
        <v>1291</v>
      </c>
      <c r="H58" s="129">
        <v>1112</v>
      </c>
    </row>
    <row r="59" spans="2:8" ht="45.75" customHeight="1" x14ac:dyDescent="0.15">
      <c r="B59" s="127"/>
      <c r="C59" s="1214" t="s">
        <v>563</v>
      </c>
      <c r="D59" s="1215"/>
      <c r="E59" s="1216"/>
      <c r="F59" s="128">
        <v>405</v>
      </c>
      <c r="G59" s="128">
        <v>405</v>
      </c>
      <c r="H59" s="129">
        <v>406</v>
      </c>
    </row>
    <row r="60" spans="2:8" ht="45.75" customHeight="1" x14ac:dyDescent="0.15">
      <c r="B60" s="127"/>
      <c r="C60" s="1214" t="s">
        <v>564</v>
      </c>
      <c r="D60" s="1215"/>
      <c r="E60" s="1216"/>
      <c r="F60" s="128">
        <v>421</v>
      </c>
      <c r="G60" s="128">
        <v>426</v>
      </c>
      <c r="H60" s="129">
        <v>397</v>
      </c>
    </row>
    <row r="61" spans="2:8" ht="45.75" customHeight="1" x14ac:dyDescent="0.15">
      <c r="B61" s="127"/>
      <c r="C61" s="1214" t="s">
        <v>565</v>
      </c>
      <c r="D61" s="1215"/>
      <c r="E61" s="1216"/>
      <c r="F61" s="128">
        <v>287</v>
      </c>
      <c r="G61" s="128">
        <v>310</v>
      </c>
      <c r="H61" s="129">
        <v>326</v>
      </c>
    </row>
    <row r="62" spans="2:8" ht="45.75" customHeight="1" thickBot="1" x14ac:dyDescent="0.2">
      <c r="B62" s="130"/>
      <c r="C62" s="1217" t="s">
        <v>566</v>
      </c>
      <c r="D62" s="1218"/>
      <c r="E62" s="1219"/>
      <c r="F62" s="131">
        <v>208</v>
      </c>
      <c r="G62" s="131">
        <v>173</v>
      </c>
      <c r="H62" s="132">
        <v>172</v>
      </c>
    </row>
    <row r="63" spans="2:8" ht="52.5" customHeight="1" thickBot="1" x14ac:dyDescent="0.2">
      <c r="B63" s="133"/>
      <c r="C63" s="1220" t="s">
        <v>49</v>
      </c>
      <c r="D63" s="1220"/>
      <c r="E63" s="1221"/>
      <c r="F63" s="134">
        <v>5610</v>
      </c>
      <c r="G63" s="134">
        <v>5385</v>
      </c>
      <c r="H63" s="135">
        <v>4632</v>
      </c>
    </row>
    <row r="64" spans="2:8" x14ac:dyDescent="0.15"/>
  </sheetData>
  <sheetProtection algorithmName="SHA-512" hashValue="l6dzc5sf2vMFL26+2cC1FKTFhvDBA73OS0yQ4Fy5gSkD8h370TDCMzsdYK4ZzgvT5+a7ELPg2POwxAP/i9O4kg==" saltValue="WXvznItf6I0+NbtHgQTb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C6A6E-1804-4A31-81B6-1D7B28FA9392}">
  <sheetPr>
    <pageSetUpPr fitToPage="1"/>
  </sheetPr>
  <dimension ref="A1:DE85"/>
  <sheetViews>
    <sheetView showGridLines="0" zoomScale="80" zoomScaleNormal="8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570</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523</v>
      </c>
      <c r="BQ50" s="1233"/>
      <c r="BR50" s="1233"/>
      <c r="BS50" s="1233"/>
      <c r="BT50" s="1233"/>
      <c r="BU50" s="1233"/>
      <c r="BV50" s="1233"/>
      <c r="BW50" s="1233"/>
      <c r="BX50" s="1233" t="s">
        <v>524</v>
      </c>
      <c r="BY50" s="1233"/>
      <c r="BZ50" s="1233"/>
      <c r="CA50" s="1233"/>
      <c r="CB50" s="1233"/>
      <c r="CC50" s="1233"/>
      <c r="CD50" s="1233"/>
      <c r="CE50" s="1233"/>
      <c r="CF50" s="1233" t="s">
        <v>525</v>
      </c>
      <c r="CG50" s="1233"/>
      <c r="CH50" s="1233"/>
      <c r="CI50" s="1233"/>
      <c r="CJ50" s="1233"/>
      <c r="CK50" s="1233"/>
      <c r="CL50" s="1233"/>
      <c r="CM50" s="1233"/>
      <c r="CN50" s="1233" t="s">
        <v>526</v>
      </c>
      <c r="CO50" s="1233"/>
      <c r="CP50" s="1233"/>
      <c r="CQ50" s="1233"/>
      <c r="CR50" s="1233"/>
      <c r="CS50" s="1233"/>
      <c r="CT50" s="1233"/>
      <c r="CU50" s="1233"/>
      <c r="CV50" s="1233" t="s">
        <v>527</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571</v>
      </c>
      <c r="AO51" s="1231"/>
      <c r="AP51" s="1231"/>
      <c r="AQ51" s="1231"/>
      <c r="AR51" s="1231"/>
      <c r="AS51" s="1231"/>
      <c r="AT51" s="1231"/>
      <c r="AU51" s="1231"/>
      <c r="AV51" s="1231"/>
      <c r="AW51" s="1231"/>
      <c r="AX51" s="1231"/>
      <c r="AY51" s="1231"/>
      <c r="AZ51" s="1231"/>
      <c r="BA51" s="1231"/>
      <c r="BB51" s="1231" t="s">
        <v>572</v>
      </c>
      <c r="BC51" s="1231"/>
      <c r="BD51" s="1231"/>
      <c r="BE51" s="1231"/>
      <c r="BF51" s="1231"/>
      <c r="BG51" s="1231"/>
      <c r="BH51" s="1231"/>
      <c r="BI51" s="1231"/>
      <c r="BJ51" s="1231"/>
      <c r="BK51" s="1231"/>
      <c r="BL51" s="1231"/>
      <c r="BM51" s="1231"/>
      <c r="BN51" s="1231"/>
      <c r="BO51" s="1231"/>
      <c r="BP51" s="1228">
        <v>19.899999999999999</v>
      </c>
      <c r="BQ51" s="1228"/>
      <c r="BR51" s="1228"/>
      <c r="BS51" s="1228"/>
      <c r="BT51" s="1228"/>
      <c r="BU51" s="1228"/>
      <c r="BV51" s="1228"/>
      <c r="BW51" s="1228"/>
      <c r="BX51" s="1228">
        <v>20.5</v>
      </c>
      <c r="BY51" s="1228"/>
      <c r="BZ51" s="1228"/>
      <c r="CA51" s="1228"/>
      <c r="CB51" s="1228"/>
      <c r="CC51" s="1228"/>
      <c r="CD51" s="1228"/>
      <c r="CE51" s="1228"/>
      <c r="CF51" s="1228">
        <v>12.9</v>
      </c>
      <c r="CG51" s="1228"/>
      <c r="CH51" s="1228"/>
      <c r="CI51" s="1228"/>
      <c r="CJ51" s="1228"/>
      <c r="CK51" s="1228"/>
      <c r="CL51" s="1228"/>
      <c r="CM51" s="1228"/>
      <c r="CN51" s="1228">
        <v>14.4</v>
      </c>
      <c r="CO51" s="1228"/>
      <c r="CP51" s="1228"/>
      <c r="CQ51" s="1228"/>
      <c r="CR51" s="1228"/>
      <c r="CS51" s="1228"/>
      <c r="CT51" s="1228"/>
      <c r="CU51" s="1228"/>
      <c r="CV51" s="1228">
        <v>18.100000000000001</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573</v>
      </c>
      <c r="BC53" s="1231"/>
      <c r="BD53" s="1231"/>
      <c r="BE53" s="1231"/>
      <c r="BF53" s="1231"/>
      <c r="BG53" s="1231"/>
      <c r="BH53" s="1231"/>
      <c r="BI53" s="1231"/>
      <c r="BJ53" s="1231"/>
      <c r="BK53" s="1231"/>
      <c r="BL53" s="1231"/>
      <c r="BM53" s="1231"/>
      <c r="BN53" s="1231"/>
      <c r="BO53" s="1231"/>
      <c r="BP53" s="1228">
        <v>65.3</v>
      </c>
      <c r="BQ53" s="1228"/>
      <c r="BR53" s="1228"/>
      <c r="BS53" s="1228"/>
      <c r="BT53" s="1228"/>
      <c r="BU53" s="1228"/>
      <c r="BV53" s="1228"/>
      <c r="BW53" s="1228"/>
      <c r="BX53" s="1228">
        <v>66.7</v>
      </c>
      <c r="BY53" s="1228"/>
      <c r="BZ53" s="1228"/>
      <c r="CA53" s="1228"/>
      <c r="CB53" s="1228"/>
      <c r="CC53" s="1228"/>
      <c r="CD53" s="1228"/>
      <c r="CE53" s="1228"/>
      <c r="CF53" s="1228">
        <v>67.5</v>
      </c>
      <c r="CG53" s="1228"/>
      <c r="CH53" s="1228"/>
      <c r="CI53" s="1228"/>
      <c r="CJ53" s="1228"/>
      <c r="CK53" s="1228"/>
      <c r="CL53" s="1228"/>
      <c r="CM53" s="1228"/>
      <c r="CN53" s="1228">
        <v>68.900000000000006</v>
      </c>
      <c r="CO53" s="1228"/>
      <c r="CP53" s="1228"/>
      <c r="CQ53" s="1228"/>
      <c r="CR53" s="1228"/>
      <c r="CS53" s="1228"/>
      <c r="CT53" s="1228"/>
      <c r="CU53" s="1228"/>
      <c r="CV53" s="1228">
        <v>67</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574</v>
      </c>
      <c r="AO55" s="1233"/>
      <c r="AP55" s="1233"/>
      <c r="AQ55" s="1233"/>
      <c r="AR55" s="1233"/>
      <c r="AS55" s="1233"/>
      <c r="AT55" s="1233"/>
      <c r="AU55" s="1233"/>
      <c r="AV55" s="1233"/>
      <c r="AW55" s="1233"/>
      <c r="AX55" s="1233"/>
      <c r="AY55" s="1233"/>
      <c r="AZ55" s="1233"/>
      <c r="BA55" s="1233"/>
      <c r="BB55" s="1231" t="s">
        <v>572</v>
      </c>
      <c r="BC55" s="1231"/>
      <c r="BD55" s="1231"/>
      <c r="BE55" s="1231"/>
      <c r="BF55" s="1231"/>
      <c r="BG55" s="1231"/>
      <c r="BH55" s="1231"/>
      <c r="BI55" s="1231"/>
      <c r="BJ55" s="1231"/>
      <c r="BK55" s="1231"/>
      <c r="BL55" s="1231"/>
      <c r="BM55" s="1231"/>
      <c r="BN55" s="1231"/>
      <c r="BO55" s="1231"/>
      <c r="BP55" s="1228">
        <v>21.4</v>
      </c>
      <c r="BQ55" s="1228"/>
      <c r="BR55" s="1228"/>
      <c r="BS55" s="1228"/>
      <c r="BT55" s="1228"/>
      <c r="BU55" s="1228"/>
      <c r="BV55" s="1228"/>
      <c r="BW55" s="1228"/>
      <c r="BX55" s="1228">
        <v>13.7</v>
      </c>
      <c r="BY55" s="1228"/>
      <c r="BZ55" s="1228"/>
      <c r="CA55" s="1228"/>
      <c r="CB55" s="1228"/>
      <c r="CC55" s="1228"/>
      <c r="CD55" s="1228"/>
      <c r="CE55" s="1228"/>
      <c r="CF55" s="1228">
        <v>6.9</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573</v>
      </c>
      <c r="BC57" s="1231"/>
      <c r="BD57" s="1231"/>
      <c r="BE57" s="1231"/>
      <c r="BF57" s="1231"/>
      <c r="BG57" s="1231"/>
      <c r="BH57" s="1231"/>
      <c r="BI57" s="1231"/>
      <c r="BJ57" s="1231"/>
      <c r="BK57" s="1231"/>
      <c r="BL57" s="1231"/>
      <c r="BM57" s="1231"/>
      <c r="BN57" s="1231"/>
      <c r="BO57" s="1231"/>
      <c r="BP57" s="1228">
        <v>60.8</v>
      </c>
      <c r="BQ57" s="1228"/>
      <c r="BR57" s="1228"/>
      <c r="BS57" s="1228"/>
      <c r="BT57" s="1228"/>
      <c r="BU57" s="1228"/>
      <c r="BV57" s="1228"/>
      <c r="BW57" s="1228"/>
      <c r="BX57" s="1228">
        <v>62</v>
      </c>
      <c r="BY57" s="1228"/>
      <c r="BZ57" s="1228"/>
      <c r="CA57" s="1228"/>
      <c r="CB57" s="1228"/>
      <c r="CC57" s="1228"/>
      <c r="CD57" s="1228"/>
      <c r="CE57" s="1228"/>
      <c r="CF57" s="1228">
        <v>62.9</v>
      </c>
      <c r="CG57" s="1228"/>
      <c r="CH57" s="1228"/>
      <c r="CI57" s="1228"/>
      <c r="CJ57" s="1228"/>
      <c r="CK57" s="1228"/>
      <c r="CL57" s="1228"/>
      <c r="CM57" s="1228"/>
      <c r="CN57" s="1228">
        <v>63.3</v>
      </c>
      <c r="CO57" s="1228"/>
      <c r="CP57" s="1228"/>
      <c r="CQ57" s="1228"/>
      <c r="CR57" s="1228"/>
      <c r="CS57" s="1228"/>
      <c r="CT57" s="1228"/>
      <c r="CU57" s="1228"/>
      <c r="CV57" s="1228">
        <v>64.400000000000006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575</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9" s="261" customFormat="1" x14ac:dyDescent="0.15">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40" t="s">
        <v>576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c r="DE65" s="259"/>
    </row>
    <row r="66" spans="2:109" s="261" customFormat="1" x14ac:dyDescent="0.15">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c r="DE66" s="259"/>
    </row>
    <row r="67" spans="2:109" s="261" customFormat="1" x14ac:dyDescent="0.15">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c r="DE67" s="259"/>
    </row>
    <row r="68" spans="2:109" s="261" customFormat="1" x14ac:dyDescent="0.15">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c r="DE68" s="259"/>
    </row>
    <row r="69" spans="2:109" s="261" customFormat="1" x14ac:dyDescent="0.15">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c r="DE69" s="259"/>
    </row>
    <row r="70" spans="2:109" s="261" customFormat="1" x14ac:dyDescent="0.15">
      <c r="B70" s="259"/>
      <c r="C70" s="255"/>
      <c r="D70" s="255"/>
      <c r="E70" s="255"/>
      <c r="F70" s="255"/>
      <c r="G70" s="255"/>
      <c r="H70" s="371"/>
      <c r="I70" s="371"/>
      <c r="J70" s="372"/>
      <c r="K70" s="372"/>
      <c r="L70" s="373"/>
      <c r="M70" s="372"/>
      <c r="N70" s="373"/>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9"/>
      <c r="AO70" s="359"/>
      <c r="AP70" s="359"/>
      <c r="AQ70" s="255"/>
      <c r="AR70" s="255"/>
      <c r="AS70" s="255"/>
      <c r="AT70" s="255"/>
      <c r="AU70" s="255"/>
      <c r="AV70" s="255"/>
      <c r="AW70" s="255"/>
      <c r="AX70" s="255"/>
      <c r="AY70" s="255"/>
      <c r="AZ70" s="359"/>
      <c r="BA70" s="359"/>
      <c r="BB70" s="359"/>
      <c r="BC70" s="255"/>
      <c r="BD70" s="255"/>
      <c r="BE70" s="255"/>
      <c r="BF70" s="255"/>
      <c r="BG70" s="255"/>
      <c r="BH70" s="255"/>
      <c r="BI70" s="255"/>
      <c r="BJ70" s="255"/>
      <c r="BK70" s="255"/>
      <c r="BL70" s="359"/>
      <c r="BM70" s="359"/>
      <c r="BN70" s="359"/>
      <c r="BO70" s="255"/>
      <c r="BP70" s="255"/>
      <c r="BQ70" s="255"/>
      <c r="BR70" s="255"/>
      <c r="BS70" s="255"/>
      <c r="BT70" s="255"/>
      <c r="BU70" s="255"/>
      <c r="BV70" s="255"/>
      <c r="BW70" s="255"/>
      <c r="BX70" s="359"/>
      <c r="BY70" s="359"/>
      <c r="BZ70" s="359"/>
      <c r="CA70" s="255"/>
      <c r="CB70" s="255"/>
      <c r="CC70" s="255"/>
      <c r="CD70" s="255"/>
      <c r="CE70" s="255"/>
      <c r="CF70" s="255"/>
      <c r="CG70" s="255"/>
      <c r="CH70" s="255"/>
      <c r="CI70" s="255"/>
      <c r="CJ70" s="359"/>
      <c r="CK70" s="359"/>
      <c r="CL70" s="359"/>
      <c r="CM70" s="255"/>
      <c r="CN70" s="255"/>
      <c r="CO70" s="255"/>
      <c r="CP70" s="255"/>
      <c r="CQ70" s="255"/>
      <c r="CR70" s="255"/>
      <c r="CS70" s="255"/>
      <c r="CT70" s="255"/>
      <c r="CU70" s="255"/>
      <c r="CV70" s="359"/>
      <c r="CW70" s="359"/>
      <c r="CX70" s="359"/>
      <c r="CY70" s="255"/>
      <c r="CZ70" s="255"/>
      <c r="DA70" s="255"/>
      <c r="DB70" s="255"/>
      <c r="DC70" s="255"/>
      <c r="DE70" s="259"/>
    </row>
    <row r="71" spans="2:109" s="261" customFormat="1" x14ac:dyDescent="0.15">
      <c r="B71" s="259"/>
      <c r="C71" s="255"/>
      <c r="D71" s="255"/>
      <c r="E71" s="255"/>
      <c r="F71" s="255"/>
      <c r="G71" s="374"/>
      <c r="H71" s="255"/>
      <c r="I71" s="375"/>
      <c r="J71" s="372"/>
      <c r="K71" s="372"/>
      <c r="L71" s="373"/>
      <c r="M71" s="372"/>
      <c r="N71" s="373"/>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74"/>
      <c r="AN71" s="255" t="s">
        <v>570</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x14ac:dyDescent="0.15">
      <c r="B72" s="259"/>
      <c r="C72" s="255"/>
      <c r="D72" s="255"/>
      <c r="E72" s="255"/>
      <c r="F72" s="255"/>
      <c r="G72" s="1234"/>
      <c r="H72" s="1234"/>
      <c r="I72" s="1234"/>
      <c r="J72" s="1234"/>
      <c r="K72" s="360"/>
      <c r="L72" s="360"/>
      <c r="M72" s="361"/>
      <c r="N72" s="361"/>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523</v>
      </c>
      <c r="BQ72" s="1233"/>
      <c r="BR72" s="1233"/>
      <c r="BS72" s="1233"/>
      <c r="BT72" s="1233"/>
      <c r="BU72" s="1233"/>
      <c r="BV72" s="1233"/>
      <c r="BW72" s="1233"/>
      <c r="BX72" s="1233" t="s">
        <v>524</v>
      </c>
      <c r="BY72" s="1233"/>
      <c r="BZ72" s="1233"/>
      <c r="CA72" s="1233"/>
      <c r="CB72" s="1233"/>
      <c r="CC72" s="1233"/>
      <c r="CD72" s="1233"/>
      <c r="CE72" s="1233"/>
      <c r="CF72" s="1233" t="s">
        <v>525</v>
      </c>
      <c r="CG72" s="1233"/>
      <c r="CH72" s="1233"/>
      <c r="CI72" s="1233"/>
      <c r="CJ72" s="1233"/>
      <c r="CK72" s="1233"/>
      <c r="CL72" s="1233"/>
      <c r="CM72" s="1233"/>
      <c r="CN72" s="1233" t="s">
        <v>526</v>
      </c>
      <c r="CO72" s="1233"/>
      <c r="CP72" s="1233"/>
      <c r="CQ72" s="1233"/>
      <c r="CR72" s="1233"/>
      <c r="CS72" s="1233"/>
      <c r="CT72" s="1233"/>
      <c r="CU72" s="1233"/>
      <c r="CV72" s="1233" t="s">
        <v>527</v>
      </c>
      <c r="CW72" s="1233"/>
      <c r="CX72" s="1233"/>
      <c r="CY72" s="1233"/>
      <c r="CZ72" s="1233"/>
      <c r="DA72" s="1233"/>
      <c r="DB72" s="1233"/>
      <c r="DC72" s="1233"/>
      <c r="DE72" s="259"/>
    </row>
    <row r="73" spans="2:109" s="261" customFormat="1" x14ac:dyDescent="0.15">
      <c r="B73" s="259"/>
      <c r="C73" s="255"/>
      <c r="D73" s="255"/>
      <c r="E73" s="255"/>
      <c r="F73" s="255"/>
      <c r="G73" s="1236"/>
      <c r="H73" s="1236"/>
      <c r="I73" s="1236"/>
      <c r="J73" s="1236"/>
      <c r="K73" s="1232"/>
      <c r="L73" s="1232"/>
      <c r="M73" s="1232"/>
      <c r="N73" s="1232"/>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9"/>
      <c r="AN73" s="1231" t="s">
        <v>571</v>
      </c>
      <c r="AO73" s="1231"/>
      <c r="AP73" s="1231"/>
      <c r="AQ73" s="1231"/>
      <c r="AR73" s="1231"/>
      <c r="AS73" s="1231"/>
      <c r="AT73" s="1231"/>
      <c r="AU73" s="1231"/>
      <c r="AV73" s="1231"/>
      <c r="AW73" s="1231"/>
      <c r="AX73" s="1231"/>
      <c r="AY73" s="1231"/>
      <c r="AZ73" s="1231"/>
      <c r="BA73" s="1231"/>
      <c r="BB73" s="1231" t="s">
        <v>572</v>
      </c>
      <c r="BC73" s="1231"/>
      <c r="BD73" s="1231"/>
      <c r="BE73" s="1231"/>
      <c r="BF73" s="1231"/>
      <c r="BG73" s="1231"/>
      <c r="BH73" s="1231"/>
      <c r="BI73" s="1231"/>
      <c r="BJ73" s="1231"/>
      <c r="BK73" s="1231"/>
      <c r="BL73" s="1231"/>
      <c r="BM73" s="1231"/>
      <c r="BN73" s="1231"/>
      <c r="BO73" s="1231"/>
      <c r="BP73" s="1228">
        <v>19.899999999999999</v>
      </c>
      <c r="BQ73" s="1228"/>
      <c r="BR73" s="1228"/>
      <c r="BS73" s="1228"/>
      <c r="BT73" s="1228"/>
      <c r="BU73" s="1228"/>
      <c r="BV73" s="1228"/>
      <c r="BW73" s="1228"/>
      <c r="BX73" s="1228">
        <v>20.5</v>
      </c>
      <c r="BY73" s="1228"/>
      <c r="BZ73" s="1228"/>
      <c r="CA73" s="1228"/>
      <c r="CB73" s="1228"/>
      <c r="CC73" s="1228"/>
      <c r="CD73" s="1228"/>
      <c r="CE73" s="1228"/>
      <c r="CF73" s="1228">
        <v>12.9</v>
      </c>
      <c r="CG73" s="1228"/>
      <c r="CH73" s="1228"/>
      <c r="CI73" s="1228"/>
      <c r="CJ73" s="1228"/>
      <c r="CK73" s="1228"/>
      <c r="CL73" s="1228"/>
      <c r="CM73" s="1228"/>
      <c r="CN73" s="1228">
        <v>14.4</v>
      </c>
      <c r="CO73" s="1228"/>
      <c r="CP73" s="1228"/>
      <c r="CQ73" s="1228"/>
      <c r="CR73" s="1228"/>
      <c r="CS73" s="1228"/>
      <c r="CT73" s="1228"/>
      <c r="CU73" s="1228"/>
      <c r="CV73" s="1228">
        <v>18.100000000000001</v>
      </c>
      <c r="CW73" s="1228"/>
      <c r="CX73" s="1228"/>
      <c r="CY73" s="1228"/>
      <c r="CZ73" s="1228"/>
      <c r="DA73" s="1228"/>
      <c r="DB73" s="1228"/>
      <c r="DC73" s="1228"/>
      <c r="DE73" s="259"/>
    </row>
    <row r="74" spans="2:109" s="261" customFormat="1" x14ac:dyDescent="0.15">
      <c r="B74" s="259"/>
      <c r="C74" s="255"/>
      <c r="D74" s="255"/>
      <c r="E74" s="255"/>
      <c r="F74" s="255"/>
      <c r="G74" s="1236"/>
      <c r="H74" s="1236"/>
      <c r="I74" s="1236"/>
      <c r="J74" s="1236"/>
      <c r="K74" s="1232"/>
      <c r="L74" s="1232"/>
      <c r="M74" s="1232"/>
      <c r="N74" s="1232"/>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c r="DE74" s="259"/>
    </row>
    <row r="75" spans="2:109" s="261" customFormat="1" x14ac:dyDescent="0.15">
      <c r="B75" s="259"/>
      <c r="C75" s="255"/>
      <c r="D75" s="255"/>
      <c r="E75" s="255"/>
      <c r="F75" s="255"/>
      <c r="G75" s="1236"/>
      <c r="H75" s="1236"/>
      <c r="I75" s="1234"/>
      <c r="J75" s="1234"/>
      <c r="K75" s="1235"/>
      <c r="L75" s="1235"/>
      <c r="M75" s="1235"/>
      <c r="N75" s="1235"/>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9"/>
      <c r="AN75" s="1231"/>
      <c r="AO75" s="1231"/>
      <c r="AP75" s="1231"/>
      <c r="AQ75" s="1231"/>
      <c r="AR75" s="1231"/>
      <c r="AS75" s="1231"/>
      <c r="AT75" s="1231"/>
      <c r="AU75" s="1231"/>
      <c r="AV75" s="1231"/>
      <c r="AW75" s="1231"/>
      <c r="AX75" s="1231"/>
      <c r="AY75" s="1231"/>
      <c r="AZ75" s="1231"/>
      <c r="BA75" s="1231"/>
      <c r="BB75" s="1231" t="s">
        <v>577</v>
      </c>
      <c r="BC75" s="1231"/>
      <c r="BD75" s="1231"/>
      <c r="BE75" s="1231"/>
      <c r="BF75" s="1231"/>
      <c r="BG75" s="1231"/>
      <c r="BH75" s="1231"/>
      <c r="BI75" s="1231"/>
      <c r="BJ75" s="1231"/>
      <c r="BK75" s="1231"/>
      <c r="BL75" s="1231"/>
      <c r="BM75" s="1231"/>
      <c r="BN75" s="1231"/>
      <c r="BO75" s="1231"/>
      <c r="BP75" s="1228">
        <v>6.3</v>
      </c>
      <c r="BQ75" s="1228"/>
      <c r="BR75" s="1228"/>
      <c r="BS75" s="1228"/>
      <c r="BT75" s="1228"/>
      <c r="BU75" s="1228"/>
      <c r="BV75" s="1228"/>
      <c r="BW75" s="1228"/>
      <c r="BX75" s="1228">
        <v>6.5</v>
      </c>
      <c r="BY75" s="1228"/>
      <c r="BZ75" s="1228"/>
      <c r="CA75" s="1228"/>
      <c r="CB75" s="1228"/>
      <c r="CC75" s="1228"/>
      <c r="CD75" s="1228"/>
      <c r="CE75" s="1228"/>
      <c r="CF75" s="1228">
        <v>6.7</v>
      </c>
      <c r="CG75" s="1228"/>
      <c r="CH75" s="1228"/>
      <c r="CI75" s="1228"/>
      <c r="CJ75" s="1228"/>
      <c r="CK75" s="1228"/>
      <c r="CL75" s="1228"/>
      <c r="CM75" s="1228"/>
      <c r="CN75" s="1228">
        <v>7.2</v>
      </c>
      <c r="CO75" s="1228"/>
      <c r="CP75" s="1228"/>
      <c r="CQ75" s="1228"/>
      <c r="CR75" s="1228"/>
      <c r="CS75" s="1228"/>
      <c r="CT75" s="1228"/>
      <c r="CU75" s="1228"/>
      <c r="CV75" s="1228">
        <v>7.5</v>
      </c>
      <c r="CW75" s="1228"/>
      <c r="CX75" s="1228"/>
      <c r="CY75" s="1228"/>
      <c r="CZ75" s="1228"/>
      <c r="DA75" s="1228"/>
      <c r="DB75" s="1228"/>
      <c r="DC75" s="1228"/>
      <c r="DE75" s="259"/>
    </row>
    <row r="76" spans="2:109" s="261" customFormat="1" x14ac:dyDescent="0.15">
      <c r="B76" s="259"/>
      <c r="C76" s="255"/>
      <c r="D76" s="255"/>
      <c r="E76" s="255"/>
      <c r="F76" s="255"/>
      <c r="G76" s="1236"/>
      <c r="H76" s="1236"/>
      <c r="I76" s="1234"/>
      <c r="J76" s="1234"/>
      <c r="K76" s="1235"/>
      <c r="L76" s="1235"/>
      <c r="M76" s="1235"/>
      <c r="N76" s="1235"/>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c r="DE76" s="259"/>
    </row>
    <row r="77" spans="2:109" s="261" customFormat="1" x14ac:dyDescent="0.15">
      <c r="B77" s="259"/>
      <c r="C77" s="255"/>
      <c r="D77" s="255"/>
      <c r="E77" s="255"/>
      <c r="F77" s="255"/>
      <c r="G77" s="1234"/>
      <c r="H77" s="1234"/>
      <c r="I77" s="1234"/>
      <c r="J77" s="1234"/>
      <c r="K77" s="1232"/>
      <c r="L77" s="1232"/>
      <c r="M77" s="1232"/>
      <c r="N77" s="1232"/>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33" t="s">
        <v>574</v>
      </c>
      <c r="AO77" s="1233"/>
      <c r="AP77" s="1233"/>
      <c r="AQ77" s="1233"/>
      <c r="AR77" s="1233"/>
      <c r="AS77" s="1233"/>
      <c r="AT77" s="1233"/>
      <c r="AU77" s="1233"/>
      <c r="AV77" s="1233"/>
      <c r="AW77" s="1233"/>
      <c r="AX77" s="1233"/>
      <c r="AY77" s="1233"/>
      <c r="AZ77" s="1233"/>
      <c r="BA77" s="1233"/>
      <c r="BB77" s="1231" t="s">
        <v>572</v>
      </c>
      <c r="BC77" s="1231"/>
      <c r="BD77" s="1231"/>
      <c r="BE77" s="1231"/>
      <c r="BF77" s="1231"/>
      <c r="BG77" s="1231"/>
      <c r="BH77" s="1231"/>
      <c r="BI77" s="1231"/>
      <c r="BJ77" s="1231"/>
      <c r="BK77" s="1231"/>
      <c r="BL77" s="1231"/>
      <c r="BM77" s="1231"/>
      <c r="BN77" s="1231"/>
      <c r="BO77" s="1231"/>
      <c r="BP77" s="1228">
        <v>21.4</v>
      </c>
      <c r="BQ77" s="1228"/>
      <c r="BR77" s="1228"/>
      <c r="BS77" s="1228"/>
      <c r="BT77" s="1228"/>
      <c r="BU77" s="1228"/>
      <c r="BV77" s="1228"/>
      <c r="BW77" s="1228"/>
      <c r="BX77" s="1228">
        <v>13.7</v>
      </c>
      <c r="BY77" s="1228"/>
      <c r="BZ77" s="1228"/>
      <c r="CA77" s="1228"/>
      <c r="CB77" s="1228"/>
      <c r="CC77" s="1228"/>
      <c r="CD77" s="1228"/>
      <c r="CE77" s="1228"/>
      <c r="CF77" s="1228">
        <v>6.9</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c r="DE77" s="259"/>
    </row>
    <row r="78" spans="2:109" s="261" customFormat="1" x14ac:dyDescent="0.15">
      <c r="B78" s="259"/>
      <c r="C78" s="255"/>
      <c r="D78" s="255"/>
      <c r="E78" s="255"/>
      <c r="F78" s="255"/>
      <c r="G78" s="1234"/>
      <c r="H78" s="1234"/>
      <c r="I78" s="1234"/>
      <c r="J78" s="1234"/>
      <c r="K78" s="1232"/>
      <c r="L78" s="1232"/>
      <c r="M78" s="1232"/>
      <c r="N78" s="1232"/>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c r="DE78" s="259"/>
    </row>
    <row r="79" spans="2:109" s="261" customFormat="1" x14ac:dyDescent="0.15">
      <c r="B79" s="259"/>
      <c r="C79" s="255"/>
      <c r="D79" s="255"/>
      <c r="E79" s="255"/>
      <c r="F79" s="255"/>
      <c r="G79" s="1234"/>
      <c r="H79" s="1234"/>
      <c r="I79" s="1229"/>
      <c r="J79" s="1229"/>
      <c r="K79" s="1230"/>
      <c r="L79" s="1230"/>
      <c r="M79" s="1230"/>
      <c r="N79" s="1230"/>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33"/>
      <c r="AO79" s="1233"/>
      <c r="AP79" s="1233"/>
      <c r="AQ79" s="1233"/>
      <c r="AR79" s="1233"/>
      <c r="AS79" s="1233"/>
      <c r="AT79" s="1233"/>
      <c r="AU79" s="1233"/>
      <c r="AV79" s="1233"/>
      <c r="AW79" s="1233"/>
      <c r="AX79" s="1233"/>
      <c r="AY79" s="1233"/>
      <c r="AZ79" s="1233"/>
      <c r="BA79" s="1233"/>
      <c r="BB79" s="1231" t="s">
        <v>577</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7.9</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c r="DE79" s="259"/>
    </row>
    <row r="80" spans="2:109" s="261" customFormat="1" x14ac:dyDescent="0.15">
      <c r="B80" s="259"/>
      <c r="C80" s="255"/>
      <c r="D80" s="255"/>
      <c r="E80" s="255"/>
      <c r="F80" s="255"/>
      <c r="G80" s="1234"/>
      <c r="H80" s="1234"/>
      <c r="I80" s="1229"/>
      <c r="J80" s="1229"/>
      <c r="K80" s="1230"/>
      <c r="L80" s="1230"/>
      <c r="M80" s="1230"/>
      <c r="N80" s="1230"/>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c r="DE80" s="259"/>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8xiyogCstMrP/fkLor7eAF9e4HHCP5MPTT8rnXLfLh43RuumtA1w+QK4wll4xBw6r/4YTKU5Wx0kvJrudbx1g==" saltValue="lJmwvqf7dy9kKH3dX0BC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94DAA-D0B2-4091-B087-4730464A57F7}">
  <sheetPr>
    <pageSetUpPr fitToPage="1"/>
  </sheetPr>
  <dimension ref="A1:DR125"/>
  <sheetViews>
    <sheetView showGridLines="0" topLeftCell="A85" zoomScale="80" zoomScaleNormal="8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ou8Oo9U07wLVKRcy7mmkIg70oHsEpizoW7DSGbFRbKCsizDrOA2v4ntds+llf8zAIscnMteE7A+hajw89Ofe/Q==" saltValue="u+7lSLbmuDz6HVtUwYlJG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A84FA-BC71-4FAD-9192-96622278EDD8}">
  <sheetPr>
    <pageSetUpPr fitToPage="1"/>
  </sheetPr>
  <dimension ref="A1:DR125"/>
  <sheetViews>
    <sheetView showGridLines="0" topLeftCell="A73" zoomScale="70" zoomScaleNormal="70"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ZycM+ZnNbaPNaAPPBu7lro1V07oXAoIxP9wm/1671WJ0C8ZaLX91wQlQejbHnxBBKLBGxSqoFqO9gXSGFoJ1jA==" saltValue="SsIU7kWLQ+TseTmTWZL4+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186052</v>
      </c>
      <c r="E3" s="154"/>
      <c r="F3" s="155">
        <v>87464</v>
      </c>
      <c r="G3" s="156"/>
      <c r="H3" s="157"/>
    </row>
    <row r="4" spans="1:8" x14ac:dyDescent="0.15">
      <c r="A4" s="158"/>
      <c r="B4" s="159"/>
      <c r="C4" s="160"/>
      <c r="D4" s="161">
        <v>98381</v>
      </c>
      <c r="E4" s="162"/>
      <c r="F4" s="163">
        <v>47479</v>
      </c>
      <c r="G4" s="164"/>
      <c r="H4" s="165"/>
    </row>
    <row r="5" spans="1:8" x14ac:dyDescent="0.15">
      <c r="A5" s="146" t="s">
        <v>517</v>
      </c>
      <c r="B5" s="151"/>
      <c r="C5" s="152"/>
      <c r="D5" s="153">
        <v>110371</v>
      </c>
      <c r="E5" s="154"/>
      <c r="F5" s="155">
        <v>117234</v>
      </c>
      <c r="G5" s="156"/>
      <c r="H5" s="157"/>
    </row>
    <row r="6" spans="1:8" x14ac:dyDescent="0.15">
      <c r="A6" s="158"/>
      <c r="B6" s="159"/>
      <c r="C6" s="160"/>
      <c r="D6" s="161">
        <v>78971</v>
      </c>
      <c r="E6" s="162"/>
      <c r="F6" s="163">
        <v>59796</v>
      </c>
      <c r="G6" s="164"/>
      <c r="H6" s="165"/>
    </row>
    <row r="7" spans="1:8" x14ac:dyDescent="0.15">
      <c r="A7" s="146" t="s">
        <v>518</v>
      </c>
      <c r="B7" s="151"/>
      <c r="C7" s="152"/>
      <c r="D7" s="153">
        <v>68193</v>
      </c>
      <c r="E7" s="154"/>
      <c r="F7" s="155">
        <v>97758</v>
      </c>
      <c r="G7" s="156"/>
      <c r="H7" s="157"/>
    </row>
    <row r="8" spans="1:8" x14ac:dyDescent="0.15">
      <c r="A8" s="158"/>
      <c r="B8" s="159"/>
      <c r="C8" s="160"/>
      <c r="D8" s="161">
        <v>42377</v>
      </c>
      <c r="E8" s="162"/>
      <c r="F8" s="163">
        <v>45946</v>
      </c>
      <c r="G8" s="164"/>
      <c r="H8" s="165"/>
    </row>
    <row r="9" spans="1:8" x14ac:dyDescent="0.15">
      <c r="A9" s="146" t="s">
        <v>519</v>
      </c>
      <c r="B9" s="151"/>
      <c r="C9" s="152"/>
      <c r="D9" s="153">
        <v>76626</v>
      </c>
      <c r="E9" s="154"/>
      <c r="F9" s="155">
        <v>91338</v>
      </c>
      <c r="G9" s="156"/>
      <c r="H9" s="157"/>
    </row>
    <row r="10" spans="1:8" x14ac:dyDescent="0.15">
      <c r="A10" s="158"/>
      <c r="B10" s="159"/>
      <c r="C10" s="160"/>
      <c r="D10" s="161">
        <v>53196</v>
      </c>
      <c r="E10" s="162"/>
      <c r="F10" s="163">
        <v>43989</v>
      </c>
      <c r="G10" s="164"/>
      <c r="H10" s="165"/>
    </row>
    <row r="11" spans="1:8" x14ac:dyDescent="0.15">
      <c r="A11" s="146" t="s">
        <v>520</v>
      </c>
      <c r="B11" s="151"/>
      <c r="C11" s="152"/>
      <c r="D11" s="153">
        <v>85169</v>
      </c>
      <c r="E11" s="154"/>
      <c r="F11" s="155">
        <v>103975</v>
      </c>
      <c r="G11" s="156"/>
      <c r="H11" s="157"/>
    </row>
    <row r="12" spans="1:8" x14ac:dyDescent="0.15">
      <c r="A12" s="158"/>
      <c r="B12" s="159"/>
      <c r="C12" s="166"/>
      <c r="D12" s="161">
        <v>59010</v>
      </c>
      <c r="E12" s="162"/>
      <c r="F12" s="163">
        <v>52698</v>
      </c>
      <c r="G12" s="164"/>
      <c r="H12" s="165"/>
    </row>
    <row r="13" spans="1:8" x14ac:dyDescent="0.15">
      <c r="A13" s="146"/>
      <c r="B13" s="151"/>
      <c r="C13" s="152"/>
      <c r="D13" s="153">
        <v>105282</v>
      </c>
      <c r="E13" s="154"/>
      <c r="F13" s="155">
        <v>99554</v>
      </c>
      <c r="G13" s="167"/>
      <c r="H13" s="157"/>
    </row>
    <row r="14" spans="1:8" x14ac:dyDescent="0.15">
      <c r="A14" s="158"/>
      <c r="B14" s="159"/>
      <c r="C14" s="160"/>
      <c r="D14" s="161">
        <v>66387</v>
      </c>
      <c r="E14" s="162"/>
      <c r="F14" s="163">
        <v>49982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6.14</v>
      </c>
      <c r="C19" s="168">
        <f>ROUND(VALUE(SUBSTITUTE(実質収支比率等に係る経年分析!G$48,"▲","-")),2)</f>
        <v>8.93</v>
      </c>
      <c r="D19" s="168">
        <f>ROUND(VALUE(SUBSTITUTE(実質収支比率等に係る経年分析!H$48,"▲","-")),2)</f>
        <v>8.8800000000000008</v>
      </c>
      <c r="E19" s="168">
        <f>ROUND(VALUE(SUBSTITUTE(実質収支比率等に係る経年分析!I$48,"▲","-")),2)</f>
        <v>9.83</v>
      </c>
      <c r="F19" s="168">
        <f>ROUND(VALUE(SUBSTITUTE(実質収支比率等に係る経年分析!J$48,"▲","-")),2)</f>
        <v>10.63</v>
      </c>
    </row>
    <row r="20" spans="1:11" x14ac:dyDescent="0.15">
      <c r="A20" s="168" t="s">
        <v>53</v>
      </c>
      <c r="B20" s="168">
        <f>ROUND(VALUE(SUBSTITUTE(実質収支比率等に係る経年分析!F$47,"▲","-")),2)</f>
        <v>25.37</v>
      </c>
      <c r="C20" s="168">
        <f>ROUND(VALUE(SUBSTITUTE(実質収支比率等に係る経年分析!G$47,"▲","-")),2)</f>
        <v>23.6</v>
      </c>
      <c r="D20" s="168">
        <f>ROUND(VALUE(SUBSTITUTE(実質収支比率等に係る経年分析!H$47,"▲","-")),2)</f>
        <v>24.71</v>
      </c>
      <c r="E20" s="168">
        <f>ROUND(VALUE(SUBSTITUTE(実質収支比率等に係る経年分析!I$47,"▲","-")),2)</f>
        <v>23.09</v>
      </c>
      <c r="F20" s="168">
        <f>ROUND(VALUE(SUBSTITUTE(実質収支比率等に係る経年分析!J$47,"▲","-")),2)</f>
        <v>20.71</v>
      </c>
    </row>
    <row r="21" spans="1:11" x14ac:dyDescent="0.15">
      <c r="A21" s="168" t="s">
        <v>54</v>
      </c>
      <c r="B21" s="168">
        <f>IF(ISNUMBER(VALUE(SUBSTITUTE(実質収支比率等に係る経年分析!F$49,"▲","-"))),ROUND(VALUE(SUBSTITUTE(実質収支比率等に係る経年分析!F$49,"▲","-")),2),NA())</f>
        <v>-6.34</v>
      </c>
      <c r="C21" s="168">
        <f>IF(ISNUMBER(VALUE(SUBSTITUTE(実質収支比率等に係る経年分析!G$49,"▲","-"))),ROUND(VALUE(SUBSTITUTE(実質収支比率等に係る経年分析!G$49,"▲","-")),2),NA())</f>
        <v>2.21</v>
      </c>
      <c r="D21" s="168">
        <f>IF(ISNUMBER(VALUE(SUBSTITUTE(実質収支比率等に係る経年分析!H$49,"▲","-"))),ROUND(VALUE(SUBSTITUTE(実質収支比率等に係る経年分析!H$49,"▲","-")),2),NA())</f>
        <v>2.5499999999999998</v>
      </c>
      <c r="E21" s="168">
        <f>IF(ISNUMBER(VALUE(SUBSTITUTE(実質収支比率等に係る経年分析!I$49,"▲","-"))),ROUND(VALUE(SUBSTITUTE(実質収支比率等に係る経年分析!I$49,"▲","-")),2),NA())</f>
        <v>-1.67</v>
      </c>
      <c r="F21" s="168">
        <f>IF(ISNUMBER(VALUE(SUBSTITUTE(実質収支比率等に係る経年分析!J$49,"▲","-"))),ROUND(VALUE(SUBSTITUTE(実質収支比率等に係る経年分析!J$49,"▲","-")),2),NA())</f>
        <v>-1.6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介護サービス事業特別会計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0.45</v>
      </c>
    </row>
    <row r="34" spans="1:16" x14ac:dyDescent="0.15">
      <c r="A34" s="169" t="str">
        <f>IF(連結実質赤字比率に係る赤字・黒字の構成分析!C$36="",NA(),連結実質赤字比率に係る赤字・黒字の構成分析!C$36)</f>
        <v>後期高齢者医療特別会計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0.28999999999999998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0.96</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4.71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8.8800000000000008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9.83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10.62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1084</v>
      </c>
      <c r="E42" s="170"/>
      <c r="F42" s="170"/>
      <c r="G42" s="170">
        <f>'実質公債費比率（分子）の構造'!L$52</f>
        <v>1117</v>
      </c>
      <c r="H42" s="170"/>
      <c r="I42" s="170"/>
      <c r="J42" s="170">
        <f>'実質公債費比率（分子）の構造'!M$52</f>
        <v>1121</v>
      </c>
      <c r="K42" s="170"/>
      <c r="L42" s="170"/>
      <c r="M42" s="170">
        <f>'実質公債費比率（分子）の構造'!N$52</f>
        <v>1132</v>
      </c>
      <c r="N42" s="170"/>
      <c r="O42" s="170"/>
      <c r="P42" s="170">
        <f>'実質公債費比率（分子）の構造'!O$52</f>
        <v>1125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v>
      </c>
      <c r="C44" s="170"/>
      <c r="D44" s="170"/>
      <c r="E44" s="170">
        <f>'実質公債費比率（分子）の構造'!L$50</f>
        <v>2</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15">
      <c r="A45" s="170" t="s">
        <v>63</v>
      </c>
      <c r="B45" s="170">
        <f>'実質公債費比率（分子）の構造'!K$49</f>
        <v>15</v>
      </c>
      <c r="C45" s="170"/>
      <c r="D45" s="170"/>
      <c r="E45" s="170">
        <f>'実質公債費比率（分子）の構造'!L$49</f>
        <v>36</v>
      </c>
      <c r="F45" s="170"/>
      <c r="G45" s="170"/>
      <c r="H45" s="170">
        <f>'実質公債費比率（分子）の構造'!M$49</f>
        <v>36</v>
      </c>
      <c r="I45" s="170"/>
      <c r="J45" s="170"/>
      <c r="K45" s="170">
        <f>'実質公債費比率（分子）の構造'!N$49</f>
        <v>60</v>
      </c>
      <c r="L45" s="170"/>
      <c r="M45" s="170"/>
      <c r="N45" s="170">
        <f>'実質公債費比率（分子）の構造'!O$49</f>
        <v>59</v>
      </c>
      <c r="O45" s="170"/>
      <c r="P45" s="170"/>
    </row>
    <row r="46" spans="1:16" x14ac:dyDescent="0.15">
      <c r="A46" s="170" t="s">
        <v>64</v>
      </c>
      <c r="B46" s="170">
        <f>'実質公債費比率（分子）の構造'!K$48</f>
        <v>56</v>
      </c>
      <c r="C46" s="170"/>
      <c r="D46" s="170"/>
      <c r="E46" s="170">
        <f>'実質公債費比率（分子）の構造'!L$48</f>
        <v>58</v>
      </c>
      <c r="F46" s="170"/>
      <c r="G46" s="170"/>
      <c r="H46" s="170">
        <f>'実質公債費比率（分子）の構造'!M$48</f>
        <v>56</v>
      </c>
      <c r="I46" s="170"/>
      <c r="J46" s="170"/>
      <c r="K46" s="170">
        <f>'実質公債費比率（分子）の構造'!N$48</f>
        <v>53</v>
      </c>
      <c r="L46" s="170"/>
      <c r="M46" s="170"/>
      <c r="N46" s="170">
        <f>'実質公債費比率（分子）の構造'!O$48</f>
        <v>46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1325</v>
      </c>
      <c r="C49" s="170"/>
      <c r="D49" s="170"/>
      <c r="E49" s="170">
        <f>'実質公債費比率（分子）の構造'!L$45</f>
        <v>1382</v>
      </c>
      <c r="F49" s="170"/>
      <c r="G49" s="170"/>
      <c r="H49" s="170">
        <f>'実質公債費比率（分子）の構造'!M$45</f>
        <v>1382</v>
      </c>
      <c r="I49" s="170"/>
      <c r="J49" s="170"/>
      <c r="K49" s="170">
        <f>'実質公債費比率（分子）の構造'!N$45</f>
        <v>1416</v>
      </c>
      <c r="L49" s="170"/>
      <c r="M49" s="170"/>
      <c r="N49" s="170">
        <f>'実質公債費比率（分子）の構造'!O$45</f>
        <v>1433</v>
      </c>
      <c r="O49" s="170"/>
      <c r="P49" s="170"/>
    </row>
    <row r="50" spans="1:16" x14ac:dyDescent="0.15">
      <c r="A50" s="170" t="s">
        <v>67</v>
      </c>
      <c r="B50" s="170" t="e">
        <f>NA()</f>
        <v>#N/A</v>
      </c>
      <c r="C50" s="170">
        <f>IF(ISNUMBER('実質公債費比率（分子）の構造'!K$53),'実質公債費比率（分子）の構造'!K$53,NA())</f>
        <v>315</v>
      </c>
      <c r="D50" s="170" t="e">
        <f>NA()</f>
        <v>#N/A</v>
      </c>
      <c r="E50" s="170" t="e">
        <f>NA()</f>
        <v>#N/A</v>
      </c>
      <c r="F50" s="170">
        <f>IF(ISNUMBER('実質公債費比率（分子）の構造'!L$53),'実質公債費比率（分子）の構造'!L$53,NA())</f>
        <v>361</v>
      </c>
      <c r="G50" s="170" t="e">
        <f>NA()</f>
        <v>#N/A</v>
      </c>
      <c r="H50" s="170" t="e">
        <f>NA()</f>
        <v>#N/A</v>
      </c>
      <c r="I50" s="170">
        <f>IF(ISNUMBER('実質公債費比率（分子）の構造'!M$53),'実質公債費比率（分子）の構造'!M$53,NA())</f>
        <v>355</v>
      </c>
      <c r="J50" s="170" t="e">
        <f>NA()</f>
        <v>#N/A</v>
      </c>
      <c r="K50" s="170" t="e">
        <f>NA()</f>
        <v>#N/A</v>
      </c>
      <c r="L50" s="170">
        <f>IF(ISNUMBER('実質公債費比率（分子）の構造'!N$53),'実質公債費比率（分子）の構造'!N$53,NA())</f>
        <v>399</v>
      </c>
      <c r="M50" s="170" t="e">
        <f>NA()</f>
        <v>#N/A</v>
      </c>
      <c r="N50" s="170" t="e">
        <f>NA()</f>
        <v>#N/A</v>
      </c>
      <c r="O50" s="170">
        <f>IF(ISNUMBER('実質公債費比率（分子）の構造'!O$53),'実質公債費比率（分子）の構造'!O$53,NA())</f>
        <v>415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11019</v>
      </c>
      <c r="E56" s="169"/>
      <c r="F56" s="169"/>
      <c r="G56" s="169">
        <f>'将来負担比率（分子）の構造'!J$52</f>
        <v>10992</v>
      </c>
      <c r="H56" s="169"/>
      <c r="I56" s="169"/>
      <c r="J56" s="169">
        <f>'将来負担比率（分子）の構造'!K$52</f>
        <v>10519</v>
      </c>
      <c r="K56" s="169"/>
      <c r="L56" s="169"/>
      <c r="M56" s="169">
        <f>'将来負担比率（分子）の構造'!L$52</f>
        <v>10009</v>
      </c>
      <c r="N56" s="169"/>
      <c r="O56" s="169"/>
      <c r="P56" s="169">
        <f>'将来負担比率（分子）の構造'!M$52</f>
        <v>9644</v>
      </c>
    </row>
    <row r="57" spans="1:16" x14ac:dyDescent="0.15">
      <c r="A57" s="169" t="s">
        <v>42</v>
      </c>
      <c r="B57" s="169"/>
      <c r="C57" s="169"/>
      <c r="D57" s="169">
        <f>'将来負担比率（分子）の構造'!I$51</f>
        <v>37</v>
      </c>
      <c r="E57" s="169"/>
      <c r="F57" s="169"/>
      <c r="G57" s="169">
        <f>'将来負担比率（分子）の構造'!J$51</f>
        <v>21</v>
      </c>
      <c r="H57" s="169"/>
      <c r="I57" s="169"/>
      <c r="J57" s="169">
        <f>'将来負担比率（分子）の構造'!K$51</f>
        <v>7</v>
      </c>
      <c r="K57" s="169"/>
      <c r="L57" s="169"/>
      <c r="M57" s="169">
        <f>'将来負担比率（分子）の構造'!L$51</f>
        <v>1</v>
      </c>
      <c r="N57" s="169"/>
      <c r="O57" s="169"/>
      <c r="P57" s="169">
        <f>'将来負担比率（分子）の構造'!M$51</f>
        <v>1</v>
      </c>
    </row>
    <row r="58" spans="1:16" x14ac:dyDescent="0.15">
      <c r="A58" s="169" t="s">
        <v>41</v>
      </c>
      <c r="B58" s="169"/>
      <c r="C58" s="169"/>
      <c r="D58" s="169">
        <f>'将来負担比率（分子）の構造'!I$50</f>
        <v>4365</v>
      </c>
      <c r="E58" s="169"/>
      <c r="F58" s="169"/>
      <c r="G58" s="169">
        <f>'将来負担比率（分子）の構造'!J$50</f>
        <v>4415</v>
      </c>
      <c r="H58" s="169"/>
      <c r="I58" s="169"/>
      <c r="J58" s="169">
        <f>'将来負担比率（分子）の構造'!K$50</f>
        <v>4592</v>
      </c>
      <c r="K58" s="169"/>
      <c r="L58" s="169"/>
      <c r="M58" s="169">
        <f>'将来負担比率（分子）の構造'!L$50</f>
        <v>4409</v>
      </c>
      <c r="N58" s="169"/>
      <c r="O58" s="169"/>
      <c r="P58" s="169">
        <f>'将来負担比率（分子）の構造'!M$50</f>
        <v>3845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2141</v>
      </c>
      <c r="C62" s="169"/>
      <c r="D62" s="169"/>
      <c r="E62" s="169">
        <f>'将来負担比率（分子）の構造'!J$45</f>
        <v>2118</v>
      </c>
      <c r="F62" s="169"/>
      <c r="G62" s="169"/>
      <c r="H62" s="169">
        <f>'将来負担比率（分子）の構造'!K$45</f>
        <v>2104</v>
      </c>
      <c r="I62" s="169"/>
      <c r="J62" s="169"/>
      <c r="K62" s="169">
        <f>'将来負担比率（分子）の構造'!L$45</f>
        <v>2112</v>
      </c>
      <c r="L62" s="169"/>
      <c r="M62" s="169"/>
      <c r="N62" s="169">
        <f>'将来負担比率（分子）の構造'!M$45</f>
        <v>2111</v>
      </c>
      <c r="O62" s="169"/>
      <c r="P62" s="169"/>
    </row>
    <row r="63" spans="1:16" x14ac:dyDescent="0.15">
      <c r="A63" s="169" t="s">
        <v>34</v>
      </c>
      <c r="B63" s="169">
        <f>'将来負担比率（分子）の構造'!I$44</f>
        <v>645</v>
      </c>
      <c r="C63" s="169"/>
      <c r="D63" s="169"/>
      <c r="E63" s="169">
        <f>'将来負担比率（分子）の構造'!J$44</f>
        <v>614</v>
      </c>
      <c r="F63" s="169"/>
      <c r="G63" s="169"/>
      <c r="H63" s="169">
        <f>'将来負担比率（分子）の構造'!K$44</f>
        <v>577</v>
      </c>
      <c r="I63" s="169"/>
      <c r="J63" s="169"/>
      <c r="K63" s="169">
        <f>'将来負担比率（分子）の構造'!L$44</f>
        <v>516</v>
      </c>
      <c r="L63" s="169"/>
      <c r="M63" s="169"/>
      <c r="N63" s="169">
        <f>'将来負担比率（分子）の構造'!M$44</f>
        <v>474</v>
      </c>
      <c r="O63" s="169"/>
      <c r="P63" s="169"/>
    </row>
    <row r="64" spans="1:16" x14ac:dyDescent="0.15">
      <c r="A64" s="169" t="s">
        <v>33</v>
      </c>
      <c r="B64" s="169">
        <f>'将来負担比率（分子）の構造'!I$43</f>
        <v>568</v>
      </c>
      <c r="C64" s="169"/>
      <c r="D64" s="169"/>
      <c r="E64" s="169">
        <f>'将来負担比率（分子）の構造'!J$43</f>
        <v>626</v>
      </c>
      <c r="F64" s="169"/>
      <c r="G64" s="169"/>
      <c r="H64" s="169">
        <f>'将来負担比率（分子）の構造'!K$43</f>
        <v>532</v>
      </c>
      <c r="I64" s="169"/>
      <c r="J64" s="169"/>
      <c r="K64" s="169">
        <f>'将来負担比率（分子）の構造'!L$43</f>
        <v>516</v>
      </c>
      <c r="L64" s="169"/>
      <c r="M64" s="169"/>
      <c r="N64" s="169">
        <f>'将来負担比率（分子）の構造'!M$43</f>
        <v>494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13034</v>
      </c>
      <c r="C66" s="169"/>
      <c r="D66" s="169"/>
      <c r="E66" s="169">
        <f>'将来負担比率（分子）の構造'!J$41</f>
        <v>13106</v>
      </c>
      <c r="F66" s="169"/>
      <c r="G66" s="169"/>
      <c r="H66" s="169">
        <f>'将来負担比率（分子）の構造'!K$41</f>
        <v>12595</v>
      </c>
      <c r="I66" s="169"/>
      <c r="J66" s="169"/>
      <c r="K66" s="169">
        <f>'将来負担比率（分子）の構造'!L$41</f>
        <v>12014</v>
      </c>
      <c r="L66" s="169"/>
      <c r="M66" s="169"/>
      <c r="N66" s="169">
        <f>'将来負担比率（分子）の構造'!M$41</f>
        <v>11339</v>
      </c>
      <c r="O66" s="169"/>
      <c r="P66" s="169"/>
    </row>
    <row r="67" spans="1:16" x14ac:dyDescent="0.15">
      <c r="A67" s="169" t="s">
        <v>71</v>
      </c>
      <c r="B67" s="169" t="e">
        <f>NA()</f>
        <v>#N/A</v>
      </c>
      <c r="C67" s="169">
        <f>IF(ISNUMBER('将来負担比率（分子）の構造'!I$53), IF('将来負担比率（分子）の構造'!I$53 &lt; 0, 0, '将来負担比率（分子）の構造'!I$53), NA())</f>
        <v>967</v>
      </c>
      <c r="D67" s="169" t="e">
        <f>NA()</f>
        <v>#N/A</v>
      </c>
      <c r="E67" s="169" t="e">
        <f>NA()</f>
        <v>#N/A</v>
      </c>
      <c r="F67" s="169">
        <f>IF(ISNUMBER('将来負担比率（分子）の構造'!J$53), IF('将来負担比率（分子）の構造'!J$53 &lt; 0, 0, '将来負担比率（分子）の構造'!J$53), NA())</f>
        <v>1036</v>
      </c>
      <c r="G67" s="169" t="e">
        <f>NA()</f>
        <v>#N/A</v>
      </c>
      <c r="H67" s="169" t="e">
        <f>NA()</f>
        <v>#N/A</v>
      </c>
      <c r="I67" s="169">
        <f>IF(ISNUMBER('将来負担比率（分子）の構造'!K$53), IF('将来負担比率（分子）の構造'!K$53 &lt; 0, 0, '将来負担比率（分子）の構造'!K$53), NA())</f>
        <v>689</v>
      </c>
      <c r="J67" s="169" t="e">
        <f>NA()</f>
        <v>#N/A</v>
      </c>
      <c r="K67" s="169" t="e">
        <f>NA()</f>
        <v>#N/A</v>
      </c>
      <c r="L67" s="169">
        <f>IF(ISNUMBER('将来負担比率（分子）の構造'!L$53), IF('将来負担比率（分子）の構造'!L$53 &lt; 0, 0, '将来負担比率（分子）の構造'!L$53), NA())</f>
        <v>739</v>
      </c>
      <c r="M67" s="169" t="e">
        <f>NA()</f>
        <v>#N/A</v>
      </c>
      <c r="N67" s="169" t="e">
        <f>NA()</f>
        <v>#N/A</v>
      </c>
      <c r="O67" s="169">
        <f>IF(ISNUMBER('将来負担比率（分子）の構造'!M$53), IF('将来負担比率（分子）の構造'!M$53 &lt; 0, 0, '将来負担比率（分子）の構造'!M$53), NA())</f>
        <v>928</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1590</v>
      </c>
      <c r="C72" s="173">
        <f>基金残高に係る経年分析!G55</f>
        <v>1443</v>
      </c>
      <c r="D72" s="173">
        <f>基金残高に係る経年分析!H55</f>
        <v>1293</v>
      </c>
    </row>
    <row r="73" spans="1:16" x14ac:dyDescent="0.15">
      <c r="A73" s="172" t="s">
        <v>74</v>
      </c>
      <c r="B73" s="173">
        <f>基金残高に係る経年分析!F56</f>
        <v>1233</v>
      </c>
      <c r="C73" s="173">
        <f>基金残高に係る経年分析!G56</f>
        <v>1134</v>
      </c>
      <c r="D73" s="173">
        <f>基金残高に係る経年分析!H56</f>
        <v>760</v>
      </c>
    </row>
    <row r="74" spans="1:16" x14ac:dyDescent="0.15">
      <c r="A74" s="172" t="s">
        <v>75</v>
      </c>
      <c r="B74" s="173">
        <f>基金残高に係る経年分析!F57</f>
        <v>2787</v>
      </c>
      <c r="C74" s="173">
        <f>基金残高に係る経年分析!G57</f>
        <v>2809</v>
      </c>
      <c r="D74" s="173">
        <f>基金残高に係る経年分析!H57</f>
        <v>2579</v>
      </c>
    </row>
  </sheetData>
  <sheetProtection algorithmName="SHA-512" hashValue="E3nPlIMjnQ1VzCzCLKiHlY8QDK4U1I1rQ1EnShla/aOPBfMClvi+Fk0GBSdvEBSo25W/mps3g8/rxwxplxKw/Q==" saltValue="zAeUqPM/7QWsLMtjxOaz8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Z42" sqref="AZ42:BF42"/>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1389040</v>
      </c>
      <c r="S5" s="626"/>
      <c r="T5" s="626"/>
      <c r="U5" s="626"/>
      <c r="V5" s="626"/>
      <c r="W5" s="626"/>
      <c r="X5" s="626"/>
      <c r="Y5" s="627"/>
      <c r="Z5" s="628">
        <v>12.2</v>
      </c>
      <c r="AA5" s="628"/>
      <c r="AB5" s="628"/>
      <c r="AC5" s="628"/>
      <c r="AD5" s="629">
        <v>1389040</v>
      </c>
      <c r="AE5" s="629"/>
      <c r="AF5" s="629"/>
      <c r="AG5" s="629"/>
      <c r="AH5" s="629"/>
      <c r="AI5" s="629"/>
      <c r="AJ5" s="629"/>
      <c r="AK5" s="629"/>
      <c r="AL5" s="630">
        <v>22.4</v>
      </c>
      <c r="AM5" s="631"/>
      <c r="AN5" s="631"/>
      <c r="AO5" s="632"/>
      <c r="AP5" s="622" t="s">
        <v>216</v>
      </c>
      <c r="AQ5" s="623"/>
      <c r="AR5" s="623"/>
      <c r="AS5" s="623"/>
      <c r="AT5" s="623"/>
      <c r="AU5" s="623"/>
      <c r="AV5" s="623"/>
      <c r="AW5" s="623"/>
      <c r="AX5" s="623"/>
      <c r="AY5" s="623"/>
      <c r="AZ5" s="623"/>
      <c r="BA5" s="623"/>
      <c r="BB5" s="623"/>
      <c r="BC5" s="623"/>
      <c r="BD5" s="623"/>
      <c r="BE5" s="623"/>
      <c r="BF5" s="624"/>
      <c r="BG5" s="636">
        <v>1389040</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127305</v>
      </c>
      <c r="S6" s="637"/>
      <c r="T6" s="637"/>
      <c r="U6" s="637"/>
      <c r="V6" s="637"/>
      <c r="W6" s="637"/>
      <c r="X6" s="637"/>
      <c r="Y6" s="638"/>
      <c r="Z6" s="639">
        <v>1.1000000000000001</v>
      </c>
      <c r="AA6" s="639"/>
      <c r="AB6" s="639"/>
      <c r="AC6" s="639"/>
      <c r="AD6" s="640">
        <v>127305</v>
      </c>
      <c r="AE6" s="640"/>
      <c r="AF6" s="640"/>
      <c r="AG6" s="640"/>
      <c r="AH6" s="640"/>
      <c r="AI6" s="640"/>
      <c r="AJ6" s="640"/>
      <c r="AK6" s="640"/>
      <c r="AL6" s="641">
        <v>2</v>
      </c>
      <c r="AM6" s="642"/>
      <c r="AN6" s="642"/>
      <c r="AO6" s="643"/>
      <c r="AP6" s="633" t="s">
        <v>221</v>
      </c>
      <c r="AQ6" s="634"/>
      <c r="AR6" s="634"/>
      <c r="AS6" s="634"/>
      <c r="AT6" s="634"/>
      <c r="AU6" s="634"/>
      <c r="AV6" s="634"/>
      <c r="AW6" s="634"/>
      <c r="AX6" s="634"/>
      <c r="AY6" s="634"/>
      <c r="AZ6" s="634"/>
      <c r="BA6" s="634"/>
      <c r="BB6" s="634"/>
      <c r="BC6" s="634"/>
      <c r="BD6" s="634"/>
      <c r="BE6" s="634"/>
      <c r="BF6" s="635"/>
      <c r="BG6" s="636">
        <v>1389040</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90599</v>
      </c>
      <c r="CS6" s="637"/>
      <c r="CT6" s="637"/>
      <c r="CU6" s="637"/>
      <c r="CV6" s="637"/>
      <c r="CW6" s="637"/>
      <c r="CX6" s="637"/>
      <c r="CY6" s="638"/>
      <c r="CZ6" s="630">
        <v>0.8</v>
      </c>
      <c r="DA6" s="631"/>
      <c r="DB6" s="631"/>
      <c r="DC6" s="647"/>
      <c r="DD6" s="645">
        <v>1364</v>
      </c>
      <c r="DE6" s="637"/>
      <c r="DF6" s="637"/>
      <c r="DG6" s="637"/>
      <c r="DH6" s="637"/>
      <c r="DI6" s="637"/>
      <c r="DJ6" s="637"/>
      <c r="DK6" s="637"/>
      <c r="DL6" s="637"/>
      <c r="DM6" s="637"/>
      <c r="DN6" s="637"/>
      <c r="DO6" s="637"/>
      <c r="DP6" s="638"/>
      <c r="DQ6" s="645">
        <v>90599</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533</v>
      </c>
      <c r="S7" s="637"/>
      <c r="T7" s="637"/>
      <c r="U7" s="637"/>
      <c r="V7" s="637"/>
      <c r="W7" s="637"/>
      <c r="X7" s="637"/>
      <c r="Y7" s="638"/>
      <c r="Z7" s="639">
        <v>0</v>
      </c>
      <c r="AA7" s="639"/>
      <c r="AB7" s="639"/>
      <c r="AC7" s="639"/>
      <c r="AD7" s="640">
        <v>533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581868</v>
      </c>
      <c r="BH7" s="637"/>
      <c r="BI7" s="637"/>
      <c r="BJ7" s="637"/>
      <c r="BK7" s="637"/>
      <c r="BL7" s="637"/>
      <c r="BM7" s="637"/>
      <c r="BN7" s="638"/>
      <c r="BO7" s="639">
        <v>41.9</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1668079</v>
      </c>
      <c r="CS7" s="637"/>
      <c r="CT7" s="637"/>
      <c r="CU7" s="637"/>
      <c r="CV7" s="637"/>
      <c r="CW7" s="637"/>
      <c r="CX7" s="637"/>
      <c r="CY7" s="638"/>
      <c r="CZ7" s="639">
        <v>15.6</v>
      </c>
      <c r="DA7" s="639"/>
      <c r="DB7" s="639"/>
      <c r="DC7" s="639"/>
      <c r="DD7" s="645">
        <v>21201</v>
      </c>
      <c r="DE7" s="637"/>
      <c r="DF7" s="637"/>
      <c r="DG7" s="637"/>
      <c r="DH7" s="637"/>
      <c r="DI7" s="637"/>
      <c r="DJ7" s="637"/>
      <c r="DK7" s="637"/>
      <c r="DL7" s="637"/>
      <c r="DM7" s="637"/>
      <c r="DN7" s="637"/>
      <c r="DO7" s="637"/>
      <c r="DP7" s="638"/>
      <c r="DQ7" s="645">
        <v>1329845</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10710</v>
      </c>
      <c r="S8" s="637"/>
      <c r="T8" s="637"/>
      <c r="U8" s="637"/>
      <c r="V8" s="637"/>
      <c r="W8" s="637"/>
      <c r="X8" s="637"/>
      <c r="Y8" s="638"/>
      <c r="Z8" s="639">
        <v>0.1</v>
      </c>
      <c r="AA8" s="639"/>
      <c r="AB8" s="639"/>
      <c r="AC8" s="639"/>
      <c r="AD8" s="640">
        <v>10710</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23289</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2984223</v>
      </c>
      <c r="CS8" s="637"/>
      <c r="CT8" s="637"/>
      <c r="CU8" s="637"/>
      <c r="CV8" s="637"/>
      <c r="CW8" s="637"/>
      <c r="CX8" s="637"/>
      <c r="CY8" s="638"/>
      <c r="CZ8" s="639">
        <v>28</v>
      </c>
      <c r="DA8" s="639"/>
      <c r="DB8" s="639"/>
      <c r="DC8" s="639"/>
      <c r="DD8" s="645" t="s">
        <v>122</v>
      </c>
      <c r="DE8" s="637"/>
      <c r="DF8" s="637"/>
      <c r="DG8" s="637"/>
      <c r="DH8" s="637"/>
      <c r="DI8" s="637"/>
      <c r="DJ8" s="637"/>
      <c r="DK8" s="637"/>
      <c r="DL8" s="637"/>
      <c r="DM8" s="637"/>
      <c r="DN8" s="637"/>
      <c r="DO8" s="637"/>
      <c r="DP8" s="638"/>
      <c r="DQ8" s="645">
        <v>1836006</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11731</v>
      </c>
      <c r="S9" s="637"/>
      <c r="T9" s="637"/>
      <c r="U9" s="637"/>
      <c r="V9" s="637"/>
      <c r="W9" s="637"/>
      <c r="X9" s="637"/>
      <c r="Y9" s="638"/>
      <c r="Z9" s="639">
        <v>0.1</v>
      </c>
      <c r="AA9" s="639"/>
      <c r="AB9" s="639"/>
      <c r="AC9" s="639"/>
      <c r="AD9" s="640">
        <v>11731</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507744</v>
      </c>
      <c r="BH9" s="637"/>
      <c r="BI9" s="637"/>
      <c r="BJ9" s="637"/>
      <c r="BK9" s="637"/>
      <c r="BL9" s="637"/>
      <c r="BM9" s="637"/>
      <c r="BN9" s="638"/>
      <c r="BO9" s="639">
        <v>36.6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1108864</v>
      </c>
      <c r="CS9" s="637"/>
      <c r="CT9" s="637"/>
      <c r="CU9" s="637"/>
      <c r="CV9" s="637"/>
      <c r="CW9" s="637"/>
      <c r="CX9" s="637"/>
      <c r="CY9" s="638"/>
      <c r="CZ9" s="639">
        <v>10.4</v>
      </c>
      <c r="DA9" s="639"/>
      <c r="DB9" s="639"/>
      <c r="DC9" s="639"/>
      <c r="DD9" s="645">
        <v>117771</v>
      </c>
      <c r="DE9" s="637"/>
      <c r="DF9" s="637"/>
      <c r="DG9" s="637"/>
      <c r="DH9" s="637"/>
      <c r="DI9" s="637"/>
      <c r="DJ9" s="637"/>
      <c r="DK9" s="637"/>
      <c r="DL9" s="637"/>
      <c r="DM9" s="637"/>
      <c r="DN9" s="637"/>
      <c r="DO9" s="637"/>
      <c r="DP9" s="638"/>
      <c r="DQ9" s="645">
        <v>957104</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31887</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359605</v>
      </c>
      <c r="S11" s="637"/>
      <c r="T11" s="637"/>
      <c r="U11" s="637"/>
      <c r="V11" s="637"/>
      <c r="W11" s="637"/>
      <c r="X11" s="637"/>
      <c r="Y11" s="638"/>
      <c r="Z11" s="641">
        <v>3.2</v>
      </c>
      <c r="AA11" s="642"/>
      <c r="AB11" s="642"/>
      <c r="AC11" s="648"/>
      <c r="AD11" s="645">
        <v>359605</v>
      </c>
      <c r="AE11" s="637"/>
      <c r="AF11" s="637"/>
      <c r="AG11" s="637"/>
      <c r="AH11" s="637"/>
      <c r="AI11" s="637"/>
      <c r="AJ11" s="637"/>
      <c r="AK11" s="638"/>
      <c r="AL11" s="641">
        <v>5.8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18948</v>
      </c>
      <c r="BH11" s="637"/>
      <c r="BI11" s="637"/>
      <c r="BJ11" s="637"/>
      <c r="BK11" s="637"/>
      <c r="BL11" s="637"/>
      <c r="BM11" s="637"/>
      <c r="BN11" s="638"/>
      <c r="BO11" s="639">
        <v>1.4</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620408</v>
      </c>
      <c r="CS11" s="637"/>
      <c r="CT11" s="637"/>
      <c r="CU11" s="637"/>
      <c r="CV11" s="637"/>
      <c r="CW11" s="637"/>
      <c r="CX11" s="637"/>
      <c r="CY11" s="638"/>
      <c r="CZ11" s="639">
        <v>5.8</v>
      </c>
      <c r="DA11" s="639"/>
      <c r="DB11" s="639"/>
      <c r="DC11" s="639"/>
      <c r="DD11" s="645">
        <v>342307</v>
      </c>
      <c r="DE11" s="637"/>
      <c r="DF11" s="637"/>
      <c r="DG11" s="637"/>
      <c r="DH11" s="637"/>
      <c r="DI11" s="637"/>
      <c r="DJ11" s="637"/>
      <c r="DK11" s="637"/>
      <c r="DL11" s="637"/>
      <c r="DM11" s="637"/>
      <c r="DN11" s="637"/>
      <c r="DO11" s="637"/>
      <c r="DP11" s="638"/>
      <c r="DQ11" s="645">
        <v>357992</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644718</v>
      </c>
      <c r="BH12" s="637"/>
      <c r="BI12" s="637"/>
      <c r="BJ12" s="637"/>
      <c r="BK12" s="637"/>
      <c r="BL12" s="637"/>
      <c r="BM12" s="637"/>
      <c r="BN12" s="638"/>
      <c r="BO12" s="639">
        <v>46.4</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371555</v>
      </c>
      <c r="CS12" s="637"/>
      <c r="CT12" s="637"/>
      <c r="CU12" s="637"/>
      <c r="CV12" s="637"/>
      <c r="CW12" s="637"/>
      <c r="CX12" s="637"/>
      <c r="CY12" s="638"/>
      <c r="CZ12" s="639">
        <v>3.5</v>
      </c>
      <c r="DA12" s="639"/>
      <c r="DB12" s="639"/>
      <c r="DC12" s="639"/>
      <c r="DD12" s="645">
        <v>32841</v>
      </c>
      <c r="DE12" s="637"/>
      <c r="DF12" s="637"/>
      <c r="DG12" s="637"/>
      <c r="DH12" s="637"/>
      <c r="DI12" s="637"/>
      <c r="DJ12" s="637"/>
      <c r="DK12" s="637"/>
      <c r="DL12" s="637"/>
      <c r="DM12" s="637"/>
      <c r="DN12" s="637"/>
      <c r="DO12" s="637"/>
      <c r="DP12" s="638"/>
      <c r="DQ12" s="645">
        <v>155396</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640791</v>
      </c>
      <c r="BH13" s="637"/>
      <c r="BI13" s="637"/>
      <c r="BJ13" s="637"/>
      <c r="BK13" s="637"/>
      <c r="BL13" s="637"/>
      <c r="BM13" s="637"/>
      <c r="BN13" s="638"/>
      <c r="BO13" s="639">
        <v>46.1</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591061</v>
      </c>
      <c r="CS13" s="637"/>
      <c r="CT13" s="637"/>
      <c r="CU13" s="637"/>
      <c r="CV13" s="637"/>
      <c r="CW13" s="637"/>
      <c r="CX13" s="637"/>
      <c r="CY13" s="638"/>
      <c r="CZ13" s="639">
        <v>5.5</v>
      </c>
      <c r="DA13" s="639"/>
      <c r="DB13" s="639"/>
      <c r="DC13" s="639"/>
      <c r="DD13" s="645">
        <v>394118</v>
      </c>
      <c r="DE13" s="637"/>
      <c r="DF13" s="637"/>
      <c r="DG13" s="637"/>
      <c r="DH13" s="637"/>
      <c r="DI13" s="637"/>
      <c r="DJ13" s="637"/>
      <c r="DK13" s="637"/>
      <c r="DL13" s="637"/>
      <c r="DM13" s="637"/>
      <c r="DN13" s="637"/>
      <c r="DO13" s="637"/>
      <c r="DP13" s="638"/>
      <c r="DQ13" s="645">
        <v>210499</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656</v>
      </c>
      <c r="S14" s="637"/>
      <c r="T14" s="637"/>
      <c r="U14" s="637"/>
      <c r="V14" s="637"/>
      <c r="W14" s="637"/>
      <c r="X14" s="637"/>
      <c r="Y14" s="638"/>
      <c r="Z14" s="639">
        <v>0</v>
      </c>
      <c r="AA14" s="639"/>
      <c r="AB14" s="639"/>
      <c r="AC14" s="639"/>
      <c r="AD14" s="640">
        <v>656</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59101</v>
      </c>
      <c r="BH14" s="637"/>
      <c r="BI14" s="637"/>
      <c r="BJ14" s="637"/>
      <c r="BK14" s="637"/>
      <c r="BL14" s="637"/>
      <c r="BM14" s="637"/>
      <c r="BN14" s="638"/>
      <c r="BO14" s="639">
        <v>4.3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812787</v>
      </c>
      <c r="CS14" s="637"/>
      <c r="CT14" s="637"/>
      <c r="CU14" s="637"/>
      <c r="CV14" s="637"/>
      <c r="CW14" s="637"/>
      <c r="CX14" s="637"/>
      <c r="CY14" s="638"/>
      <c r="CZ14" s="639">
        <v>7.6</v>
      </c>
      <c r="DA14" s="639"/>
      <c r="DB14" s="639"/>
      <c r="DC14" s="639"/>
      <c r="DD14" s="645">
        <v>167645</v>
      </c>
      <c r="DE14" s="637"/>
      <c r="DF14" s="637"/>
      <c r="DG14" s="637"/>
      <c r="DH14" s="637"/>
      <c r="DI14" s="637"/>
      <c r="DJ14" s="637"/>
      <c r="DK14" s="637"/>
      <c r="DL14" s="637"/>
      <c r="DM14" s="637"/>
      <c r="DN14" s="637"/>
      <c r="DO14" s="637"/>
      <c r="DP14" s="638"/>
      <c r="DQ14" s="645">
        <v>634989</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103353</v>
      </c>
      <c r="BH15" s="637"/>
      <c r="BI15" s="637"/>
      <c r="BJ15" s="637"/>
      <c r="BK15" s="637"/>
      <c r="BL15" s="637"/>
      <c r="BM15" s="637"/>
      <c r="BN15" s="638"/>
      <c r="BO15" s="639">
        <v>7.4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994100</v>
      </c>
      <c r="CS15" s="637"/>
      <c r="CT15" s="637"/>
      <c r="CU15" s="637"/>
      <c r="CV15" s="637"/>
      <c r="CW15" s="637"/>
      <c r="CX15" s="637"/>
      <c r="CY15" s="638"/>
      <c r="CZ15" s="639">
        <v>9.3000000000000007</v>
      </c>
      <c r="DA15" s="639"/>
      <c r="DB15" s="639"/>
      <c r="DC15" s="639"/>
      <c r="DD15" s="645">
        <v>126275</v>
      </c>
      <c r="DE15" s="637"/>
      <c r="DF15" s="637"/>
      <c r="DG15" s="637"/>
      <c r="DH15" s="637"/>
      <c r="DI15" s="637"/>
      <c r="DJ15" s="637"/>
      <c r="DK15" s="637"/>
      <c r="DL15" s="637"/>
      <c r="DM15" s="637"/>
      <c r="DN15" s="637"/>
      <c r="DO15" s="637"/>
      <c r="DP15" s="638"/>
      <c r="DQ15" s="645">
        <v>740278</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10687</v>
      </c>
      <c r="S16" s="637"/>
      <c r="T16" s="637"/>
      <c r="U16" s="637"/>
      <c r="V16" s="637"/>
      <c r="W16" s="637"/>
      <c r="X16" s="637"/>
      <c r="Y16" s="638"/>
      <c r="Z16" s="639">
        <v>0.1</v>
      </c>
      <c r="AA16" s="639"/>
      <c r="AB16" s="639"/>
      <c r="AC16" s="639"/>
      <c r="AD16" s="640">
        <v>10687</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35334</v>
      </c>
      <c r="S17" s="637"/>
      <c r="T17" s="637"/>
      <c r="U17" s="637"/>
      <c r="V17" s="637"/>
      <c r="W17" s="637"/>
      <c r="X17" s="637"/>
      <c r="Y17" s="638"/>
      <c r="Z17" s="639">
        <v>0.3</v>
      </c>
      <c r="AA17" s="639"/>
      <c r="AB17" s="639"/>
      <c r="AC17" s="639"/>
      <c r="AD17" s="640">
        <v>35334</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1433170</v>
      </c>
      <c r="CS17" s="637"/>
      <c r="CT17" s="637"/>
      <c r="CU17" s="637"/>
      <c r="CV17" s="637"/>
      <c r="CW17" s="637"/>
      <c r="CX17" s="637"/>
      <c r="CY17" s="638"/>
      <c r="CZ17" s="639">
        <v>13.4</v>
      </c>
      <c r="DA17" s="639"/>
      <c r="DB17" s="639"/>
      <c r="DC17" s="639"/>
      <c r="DD17" s="645" t="s">
        <v>122</v>
      </c>
      <c r="DE17" s="637"/>
      <c r="DF17" s="637"/>
      <c r="DG17" s="637"/>
      <c r="DH17" s="637"/>
      <c r="DI17" s="637"/>
      <c r="DJ17" s="637"/>
      <c r="DK17" s="637"/>
      <c r="DL17" s="637"/>
      <c r="DM17" s="637"/>
      <c r="DN17" s="637"/>
      <c r="DO17" s="637"/>
      <c r="DP17" s="638"/>
      <c r="DQ17" s="645">
        <v>1432986</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7077</v>
      </c>
      <c r="S18" s="637"/>
      <c r="T18" s="637"/>
      <c r="U18" s="637"/>
      <c r="V18" s="637"/>
      <c r="W18" s="637"/>
      <c r="X18" s="637"/>
      <c r="Y18" s="638"/>
      <c r="Z18" s="639">
        <v>0.1</v>
      </c>
      <c r="AA18" s="639"/>
      <c r="AB18" s="639"/>
      <c r="AC18" s="639"/>
      <c r="AD18" s="640">
        <v>7077</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5894</v>
      </c>
      <c r="S19" s="637"/>
      <c r="T19" s="637"/>
      <c r="U19" s="637"/>
      <c r="V19" s="637"/>
      <c r="W19" s="637"/>
      <c r="X19" s="637"/>
      <c r="Y19" s="638"/>
      <c r="Z19" s="639">
        <v>0.1</v>
      </c>
      <c r="AA19" s="639"/>
      <c r="AB19" s="639"/>
      <c r="AC19" s="639"/>
      <c r="AD19" s="640">
        <v>5894</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1183</v>
      </c>
      <c r="S20" s="637"/>
      <c r="T20" s="637"/>
      <c r="U20" s="637"/>
      <c r="V20" s="637"/>
      <c r="W20" s="637"/>
      <c r="X20" s="637"/>
      <c r="Y20" s="638"/>
      <c r="Z20" s="639">
        <v>0</v>
      </c>
      <c r="AA20" s="639"/>
      <c r="AB20" s="639"/>
      <c r="AC20" s="639"/>
      <c r="AD20" s="640">
        <v>1183</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10674846</v>
      </c>
      <c r="CS20" s="637"/>
      <c r="CT20" s="637"/>
      <c r="CU20" s="637"/>
      <c r="CV20" s="637"/>
      <c r="CW20" s="637"/>
      <c r="CX20" s="637"/>
      <c r="CY20" s="638"/>
      <c r="CZ20" s="639">
        <v>100</v>
      </c>
      <c r="DA20" s="639"/>
      <c r="DB20" s="639"/>
      <c r="DC20" s="639"/>
      <c r="DD20" s="645">
        <v>1203522</v>
      </c>
      <c r="DE20" s="637"/>
      <c r="DF20" s="637"/>
      <c r="DG20" s="637"/>
      <c r="DH20" s="637"/>
      <c r="DI20" s="637"/>
      <c r="DJ20" s="637"/>
      <c r="DK20" s="637"/>
      <c r="DL20" s="637"/>
      <c r="DM20" s="637"/>
      <c r="DN20" s="637"/>
      <c r="DO20" s="637"/>
      <c r="DP20" s="638"/>
      <c r="DQ20" s="645">
        <v>7745694</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4571150</v>
      </c>
      <c r="S21" s="637"/>
      <c r="T21" s="637"/>
      <c r="U21" s="637"/>
      <c r="V21" s="637"/>
      <c r="W21" s="637"/>
      <c r="X21" s="637"/>
      <c r="Y21" s="638"/>
      <c r="Z21" s="639">
        <v>40.1</v>
      </c>
      <c r="AA21" s="639"/>
      <c r="AB21" s="639"/>
      <c r="AC21" s="639"/>
      <c r="AD21" s="640">
        <v>4254173</v>
      </c>
      <c r="AE21" s="640"/>
      <c r="AF21" s="640"/>
      <c r="AG21" s="640"/>
      <c r="AH21" s="640"/>
      <c r="AI21" s="640"/>
      <c r="AJ21" s="640"/>
      <c r="AK21" s="640"/>
      <c r="AL21" s="641">
        <v>68.5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4254173</v>
      </c>
      <c r="S22" s="637"/>
      <c r="T22" s="637"/>
      <c r="U22" s="637"/>
      <c r="V22" s="637"/>
      <c r="W22" s="637"/>
      <c r="X22" s="637"/>
      <c r="Y22" s="638"/>
      <c r="Z22" s="639">
        <v>37.299999999999997</v>
      </c>
      <c r="AA22" s="639"/>
      <c r="AB22" s="639"/>
      <c r="AC22" s="639"/>
      <c r="AD22" s="640">
        <v>4254173</v>
      </c>
      <c r="AE22" s="640"/>
      <c r="AF22" s="640"/>
      <c r="AG22" s="640"/>
      <c r="AH22" s="640"/>
      <c r="AI22" s="640"/>
      <c r="AJ22" s="640"/>
      <c r="AK22" s="640"/>
      <c r="AL22" s="641">
        <v>68.5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316977</v>
      </c>
      <c r="S23" s="637"/>
      <c r="T23" s="637"/>
      <c r="U23" s="637"/>
      <c r="V23" s="637"/>
      <c r="W23" s="637"/>
      <c r="X23" s="637"/>
      <c r="Y23" s="638"/>
      <c r="Z23" s="639">
        <v>2.8</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4659551</v>
      </c>
      <c r="CS24" s="626"/>
      <c r="CT24" s="626"/>
      <c r="CU24" s="626"/>
      <c r="CV24" s="626"/>
      <c r="CW24" s="626"/>
      <c r="CX24" s="626"/>
      <c r="CY24" s="627"/>
      <c r="CZ24" s="630">
        <v>43.6</v>
      </c>
      <c r="DA24" s="631"/>
      <c r="DB24" s="631"/>
      <c r="DC24" s="647"/>
      <c r="DD24" s="671">
        <v>3736609</v>
      </c>
      <c r="DE24" s="626"/>
      <c r="DF24" s="626"/>
      <c r="DG24" s="626"/>
      <c r="DH24" s="626"/>
      <c r="DI24" s="626"/>
      <c r="DJ24" s="626"/>
      <c r="DK24" s="627"/>
      <c r="DL24" s="671">
        <v>3480521</v>
      </c>
      <c r="DM24" s="626"/>
      <c r="DN24" s="626"/>
      <c r="DO24" s="626"/>
      <c r="DP24" s="626"/>
      <c r="DQ24" s="626"/>
      <c r="DR24" s="626"/>
      <c r="DS24" s="626"/>
      <c r="DT24" s="626"/>
      <c r="DU24" s="626"/>
      <c r="DV24" s="627"/>
      <c r="DW24" s="630">
        <v>55.8</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6523828</v>
      </c>
      <c r="S25" s="637"/>
      <c r="T25" s="637"/>
      <c r="U25" s="637"/>
      <c r="V25" s="637"/>
      <c r="W25" s="637"/>
      <c r="X25" s="637"/>
      <c r="Y25" s="638"/>
      <c r="Z25" s="639">
        <v>57.2</v>
      </c>
      <c r="AA25" s="639"/>
      <c r="AB25" s="639"/>
      <c r="AC25" s="639"/>
      <c r="AD25" s="640">
        <v>6206851</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1884019</v>
      </c>
      <c r="CS25" s="668"/>
      <c r="CT25" s="668"/>
      <c r="CU25" s="668"/>
      <c r="CV25" s="668"/>
      <c r="CW25" s="668"/>
      <c r="CX25" s="668"/>
      <c r="CY25" s="669"/>
      <c r="CZ25" s="641">
        <v>17.600000000000001</v>
      </c>
      <c r="DA25" s="666"/>
      <c r="DB25" s="666"/>
      <c r="DC25" s="670"/>
      <c r="DD25" s="645">
        <v>1792098</v>
      </c>
      <c r="DE25" s="668"/>
      <c r="DF25" s="668"/>
      <c r="DG25" s="668"/>
      <c r="DH25" s="668"/>
      <c r="DI25" s="668"/>
      <c r="DJ25" s="668"/>
      <c r="DK25" s="669"/>
      <c r="DL25" s="645">
        <v>1758812</v>
      </c>
      <c r="DM25" s="668"/>
      <c r="DN25" s="668"/>
      <c r="DO25" s="668"/>
      <c r="DP25" s="668"/>
      <c r="DQ25" s="668"/>
      <c r="DR25" s="668"/>
      <c r="DS25" s="668"/>
      <c r="DT25" s="668"/>
      <c r="DU25" s="668"/>
      <c r="DV25" s="669"/>
      <c r="DW25" s="641">
        <v>28.2</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672</v>
      </c>
      <c r="S26" s="637"/>
      <c r="T26" s="637"/>
      <c r="U26" s="637"/>
      <c r="V26" s="637"/>
      <c r="W26" s="637"/>
      <c r="X26" s="637"/>
      <c r="Y26" s="638"/>
      <c r="Z26" s="639">
        <v>0</v>
      </c>
      <c r="AA26" s="639"/>
      <c r="AB26" s="639"/>
      <c r="AC26" s="639"/>
      <c r="AD26" s="640">
        <v>672</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975914</v>
      </c>
      <c r="CS26" s="637"/>
      <c r="CT26" s="637"/>
      <c r="CU26" s="637"/>
      <c r="CV26" s="637"/>
      <c r="CW26" s="637"/>
      <c r="CX26" s="637"/>
      <c r="CY26" s="638"/>
      <c r="CZ26" s="641">
        <v>9.1</v>
      </c>
      <c r="DA26" s="666"/>
      <c r="DB26" s="666"/>
      <c r="DC26" s="670"/>
      <c r="DD26" s="645">
        <v>914490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32361</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1389040</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1342362</v>
      </c>
      <c r="CS27" s="668"/>
      <c r="CT27" s="668"/>
      <c r="CU27" s="668"/>
      <c r="CV27" s="668"/>
      <c r="CW27" s="668"/>
      <c r="CX27" s="668"/>
      <c r="CY27" s="669"/>
      <c r="CZ27" s="641">
        <v>12.6</v>
      </c>
      <c r="DA27" s="666"/>
      <c r="DB27" s="666"/>
      <c r="DC27" s="670"/>
      <c r="DD27" s="645">
        <v>511525</v>
      </c>
      <c r="DE27" s="668"/>
      <c r="DF27" s="668"/>
      <c r="DG27" s="668"/>
      <c r="DH27" s="668"/>
      <c r="DI27" s="668"/>
      <c r="DJ27" s="668"/>
      <c r="DK27" s="669"/>
      <c r="DL27" s="645">
        <v>288723</v>
      </c>
      <c r="DM27" s="668"/>
      <c r="DN27" s="668"/>
      <c r="DO27" s="668"/>
      <c r="DP27" s="668"/>
      <c r="DQ27" s="668"/>
      <c r="DR27" s="668"/>
      <c r="DS27" s="668"/>
      <c r="DT27" s="668"/>
      <c r="DU27" s="668"/>
      <c r="DV27" s="669"/>
      <c r="DW27" s="641">
        <v>4.5999999999999996</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172302</v>
      </c>
      <c r="S28" s="637"/>
      <c r="T28" s="637"/>
      <c r="U28" s="637"/>
      <c r="V28" s="637"/>
      <c r="W28" s="637"/>
      <c r="X28" s="637"/>
      <c r="Y28" s="638"/>
      <c r="Z28" s="639">
        <v>1.5</v>
      </c>
      <c r="AA28" s="639"/>
      <c r="AB28" s="639"/>
      <c r="AC28" s="639"/>
      <c r="AD28" s="640">
        <v>803</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1433170</v>
      </c>
      <c r="CS28" s="637"/>
      <c r="CT28" s="637"/>
      <c r="CU28" s="637"/>
      <c r="CV28" s="637"/>
      <c r="CW28" s="637"/>
      <c r="CX28" s="637"/>
      <c r="CY28" s="638"/>
      <c r="CZ28" s="641">
        <v>13.4</v>
      </c>
      <c r="DA28" s="666"/>
      <c r="DB28" s="666"/>
      <c r="DC28" s="670"/>
      <c r="DD28" s="645">
        <v>1432986</v>
      </c>
      <c r="DE28" s="637"/>
      <c r="DF28" s="637"/>
      <c r="DG28" s="637"/>
      <c r="DH28" s="637"/>
      <c r="DI28" s="637"/>
      <c r="DJ28" s="637"/>
      <c r="DK28" s="638"/>
      <c r="DL28" s="645">
        <v>1432986</v>
      </c>
      <c r="DM28" s="637"/>
      <c r="DN28" s="637"/>
      <c r="DO28" s="637"/>
      <c r="DP28" s="637"/>
      <c r="DQ28" s="637"/>
      <c r="DR28" s="637"/>
      <c r="DS28" s="637"/>
      <c r="DT28" s="637"/>
      <c r="DU28" s="637"/>
      <c r="DV28" s="638"/>
      <c r="DW28" s="641">
        <v>23</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8457</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1433170</v>
      </c>
      <c r="CS29" s="668"/>
      <c r="CT29" s="668"/>
      <c r="CU29" s="668"/>
      <c r="CV29" s="668"/>
      <c r="CW29" s="668"/>
      <c r="CX29" s="668"/>
      <c r="CY29" s="669"/>
      <c r="CZ29" s="641">
        <v>13.4</v>
      </c>
      <c r="DA29" s="666"/>
      <c r="DB29" s="666"/>
      <c r="DC29" s="670"/>
      <c r="DD29" s="645">
        <v>1432986</v>
      </c>
      <c r="DE29" s="668"/>
      <c r="DF29" s="668"/>
      <c r="DG29" s="668"/>
      <c r="DH29" s="668"/>
      <c r="DI29" s="668"/>
      <c r="DJ29" s="668"/>
      <c r="DK29" s="669"/>
      <c r="DL29" s="645">
        <v>1432986</v>
      </c>
      <c r="DM29" s="668"/>
      <c r="DN29" s="668"/>
      <c r="DO29" s="668"/>
      <c r="DP29" s="668"/>
      <c r="DQ29" s="668"/>
      <c r="DR29" s="668"/>
      <c r="DS29" s="668"/>
      <c r="DT29" s="668"/>
      <c r="DU29" s="668"/>
      <c r="DV29" s="669"/>
      <c r="DW29" s="641">
        <v>23</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1183816</v>
      </c>
      <c r="S30" s="637"/>
      <c r="T30" s="637"/>
      <c r="U30" s="637"/>
      <c r="V30" s="637"/>
      <c r="W30" s="637"/>
      <c r="X30" s="637"/>
      <c r="Y30" s="638"/>
      <c r="Z30" s="639">
        <v>10.4</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1402474</v>
      </c>
      <c r="CS30" s="637"/>
      <c r="CT30" s="637"/>
      <c r="CU30" s="637"/>
      <c r="CV30" s="637"/>
      <c r="CW30" s="637"/>
      <c r="CX30" s="637"/>
      <c r="CY30" s="638"/>
      <c r="CZ30" s="641">
        <v>13.1</v>
      </c>
      <c r="DA30" s="666"/>
      <c r="DB30" s="666"/>
      <c r="DC30" s="670"/>
      <c r="DD30" s="645">
        <v>1402298</v>
      </c>
      <c r="DE30" s="637"/>
      <c r="DF30" s="637"/>
      <c r="DG30" s="637"/>
      <c r="DH30" s="637"/>
      <c r="DI30" s="637"/>
      <c r="DJ30" s="637"/>
      <c r="DK30" s="638"/>
      <c r="DL30" s="645">
        <v>1402298</v>
      </c>
      <c r="DM30" s="637"/>
      <c r="DN30" s="637"/>
      <c r="DO30" s="637"/>
      <c r="DP30" s="637"/>
      <c r="DQ30" s="637"/>
      <c r="DR30" s="637"/>
      <c r="DS30" s="637"/>
      <c r="DT30" s="637"/>
      <c r="DU30" s="637"/>
      <c r="DV30" s="638"/>
      <c r="DW30" s="641">
        <v>22.5</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97.4</v>
      </c>
      <c r="BN31" s="680"/>
      <c r="BO31" s="680"/>
      <c r="BP31" s="680"/>
      <c r="BQ31" s="681"/>
      <c r="BR31" s="692">
        <v>99</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30696</v>
      </c>
      <c r="CS31" s="668"/>
      <c r="CT31" s="668"/>
      <c r="CU31" s="668"/>
      <c r="CV31" s="668"/>
      <c r="CW31" s="668"/>
      <c r="CX31" s="668"/>
      <c r="CY31" s="669"/>
      <c r="CZ31" s="641">
        <v>0.3</v>
      </c>
      <c r="DA31" s="666"/>
      <c r="DB31" s="666"/>
      <c r="DC31" s="670"/>
      <c r="DD31" s="645">
        <v>30688</v>
      </c>
      <c r="DE31" s="668"/>
      <c r="DF31" s="668"/>
      <c r="DG31" s="668"/>
      <c r="DH31" s="668"/>
      <c r="DI31" s="668"/>
      <c r="DJ31" s="668"/>
      <c r="DK31" s="669"/>
      <c r="DL31" s="645">
        <v>30688</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537334</v>
      </c>
      <c r="S32" s="637"/>
      <c r="T32" s="637"/>
      <c r="U32" s="637"/>
      <c r="V32" s="637"/>
      <c r="W32" s="637"/>
      <c r="X32" s="637"/>
      <c r="Y32" s="638"/>
      <c r="Z32" s="639">
        <v>4.7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99.1</v>
      </c>
      <c r="BH32" s="668"/>
      <c r="BI32" s="668"/>
      <c r="BJ32" s="668"/>
      <c r="BK32" s="668"/>
      <c r="BL32" s="668"/>
      <c r="BM32" s="642">
        <v>97.3</v>
      </c>
      <c r="BN32" s="668"/>
      <c r="BO32" s="668"/>
      <c r="BP32" s="668"/>
      <c r="BQ32" s="691"/>
      <c r="BR32" s="693">
        <v>98.9</v>
      </c>
      <c r="BS32" s="668"/>
      <c r="BT32" s="668"/>
      <c r="BU32" s="668"/>
      <c r="BV32" s="668"/>
      <c r="BW32" s="668"/>
      <c r="BX32" s="642">
        <v>97.1</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18103</v>
      </c>
      <c r="S33" s="637"/>
      <c r="T33" s="637"/>
      <c r="U33" s="637"/>
      <c r="V33" s="637"/>
      <c r="W33" s="637"/>
      <c r="X33" s="637"/>
      <c r="Y33" s="638"/>
      <c r="Z33" s="639">
        <v>0.2</v>
      </c>
      <c r="AA33" s="639"/>
      <c r="AB33" s="639"/>
      <c r="AC33" s="639"/>
      <c r="AD33" s="640">
        <v>1091</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98.9</v>
      </c>
      <c r="BH33" s="695"/>
      <c r="BI33" s="695"/>
      <c r="BJ33" s="695"/>
      <c r="BK33" s="695"/>
      <c r="BL33" s="695"/>
      <c r="BM33" s="696">
        <v>97.1</v>
      </c>
      <c r="BN33" s="695"/>
      <c r="BO33" s="695"/>
      <c r="BP33" s="695"/>
      <c r="BQ33" s="697"/>
      <c r="BR33" s="694">
        <v>99</v>
      </c>
      <c r="BS33" s="695"/>
      <c r="BT33" s="695"/>
      <c r="BU33" s="695"/>
      <c r="BV33" s="695"/>
      <c r="BW33" s="695"/>
      <c r="BX33" s="696">
        <v>97.3</v>
      </c>
      <c r="BY33" s="695"/>
      <c r="BZ33" s="695"/>
      <c r="CA33" s="695"/>
      <c r="CB33" s="697"/>
      <c r="CD33" s="633" t="s">
        <v>307</v>
      </c>
      <c r="CE33" s="634"/>
      <c r="CF33" s="634"/>
      <c r="CG33" s="634"/>
      <c r="CH33" s="634"/>
      <c r="CI33" s="634"/>
      <c r="CJ33" s="634"/>
      <c r="CK33" s="634"/>
      <c r="CL33" s="634"/>
      <c r="CM33" s="634"/>
      <c r="CN33" s="634"/>
      <c r="CO33" s="634"/>
      <c r="CP33" s="634"/>
      <c r="CQ33" s="635"/>
      <c r="CR33" s="636">
        <v>4811773</v>
      </c>
      <c r="CS33" s="668"/>
      <c r="CT33" s="668"/>
      <c r="CU33" s="668"/>
      <c r="CV33" s="668"/>
      <c r="CW33" s="668"/>
      <c r="CX33" s="668"/>
      <c r="CY33" s="669"/>
      <c r="CZ33" s="641">
        <v>45.1</v>
      </c>
      <c r="DA33" s="666"/>
      <c r="DB33" s="666"/>
      <c r="DC33" s="670"/>
      <c r="DD33" s="645">
        <v>3639584</v>
      </c>
      <c r="DE33" s="668"/>
      <c r="DF33" s="668"/>
      <c r="DG33" s="668"/>
      <c r="DH33" s="668"/>
      <c r="DI33" s="668"/>
      <c r="DJ33" s="668"/>
      <c r="DK33" s="669"/>
      <c r="DL33" s="645">
        <v>2219433</v>
      </c>
      <c r="DM33" s="668"/>
      <c r="DN33" s="668"/>
      <c r="DO33" s="668"/>
      <c r="DP33" s="668"/>
      <c r="DQ33" s="668"/>
      <c r="DR33" s="668"/>
      <c r="DS33" s="668"/>
      <c r="DT33" s="668"/>
      <c r="DU33" s="668"/>
      <c r="DV33" s="669"/>
      <c r="DW33" s="641">
        <v>35.6</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121241</v>
      </c>
      <c r="S34" s="637"/>
      <c r="T34" s="637"/>
      <c r="U34" s="637"/>
      <c r="V34" s="637"/>
      <c r="W34" s="637"/>
      <c r="X34" s="637"/>
      <c r="Y34" s="638"/>
      <c r="Z34" s="639">
        <v>1.1000000000000001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1674007</v>
      </c>
      <c r="CS34" s="637"/>
      <c r="CT34" s="637"/>
      <c r="CU34" s="637"/>
      <c r="CV34" s="637"/>
      <c r="CW34" s="637"/>
      <c r="CX34" s="637"/>
      <c r="CY34" s="638"/>
      <c r="CZ34" s="641">
        <v>15.7</v>
      </c>
      <c r="DA34" s="666"/>
      <c r="DB34" s="666"/>
      <c r="DC34" s="670"/>
      <c r="DD34" s="645">
        <v>1198817</v>
      </c>
      <c r="DE34" s="637"/>
      <c r="DF34" s="637"/>
      <c r="DG34" s="637"/>
      <c r="DH34" s="637"/>
      <c r="DI34" s="637"/>
      <c r="DJ34" s="637"/>
      <c r="DK34" s="638"/>
      <c r="DL34" s="645">
        <v>998648</v>
      </c>
      <c r="DM34" s="637"/>
      <c r="DN34" s="637"/>
      <c r="DO34" s="637"/>
      <c r="DP34" s="637"/>
      <c r="DQ34" s="637"/>
      <c r="DR34" s="637"/>
      <c r="DS34" s="637"/>
      <c r="DT34" s="637"/>
      <c r="DU34" s="637"/>
      <c r="DV34" s="638"/>
      <c r="DW34" s="641">
        <v>16</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1263132</v>
      </c>
      <c r="S35" s="637"/>
      <c r="T35" s="637"/>
      <c r="U35" s="637"/>
      <c r="V35" s="637"/>
      <c r="W35" s="637"/>
      <c r="X35" s="637"/>
      <c r="Y35" s="638"/>
      <c r="Z35" s="639">
        <v>11.1</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113782</v>
      </c>
      <c r="CS35" s="668"/>
      <c r="CT35" s="668"/>
      <c r="CU35" s="668"/>
      <c r="CV35" s="668"/>
      <c r="CW35" s="668"/>
      <c r="CX35" s="668"/>
      <c r="CY35" s="669"/>
      <c r="CZ35" s="641">
        <v>1.1000000000000001</v>
      </c>
      <c r="DA35" s="666"/>
      <c r="DB35" s="666"/>
      <c r="DC35" s="670"/>
      <c r="DD35" s="645">
        <v>86330</v>
      </c>
      <c r="DE35" s="668"/>
      <c r="DF35" s="668"/>
      <c r="DG35" s="668"/>
      <c r="DH35" s="668"/>
      <c r="DI35" s="668"/>
      <c r="DJ35" s="668"/>
      <c r="DK35" s="669"/>
      <c r="DL35" s="645">
        <v>38719</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647379</v>
      </c>
      <c r="S36" s="637"/>
      <c r="T36" s="637"/>
      <c r="U36" s="637"/>
      <c r="V36" s="637"/>
      <c r="W36" s="637"/>
      <c r="X36" s="637"/>
      <c r="Y36" s="638"/>
      <c r="Z36" s="639">
        <v>5.7</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1038659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28299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1555964</v>
      </c>
      <c r="CS36" s="637"/>
      <c r="CT36" s="637"/>
      <c r="CU36" s="637"/>
      <c r="CV36" s="637"/>
      <c r="CW36" s="637"/>
      <c r="CX36" s="637"/>
      <c r="CY36" s="638"/>
      <c r="CZ36" s="641">
        <v>14.6</v>
      </c>
      <c r="DA36" s="666"/>
      <c r="DB36" s="666"/>
      <c r="DC36" s="670"/>
      <c r="DD36" s="645">
        <v>1183183</v>
      </c>
      <c r="DE36" s="637"/>
      <c r="DF36" s="637"/>
      <c r="DG36" s="637"/>
      <c r="DH36" s="637"/>
      <c r="DI36" s="637"/>
      <c r="DJ36" s="637"/>
      <c r="DK36" s="638"/>
      <c r="DL36" s="645">
        <v>820111</v>
      </c>
      <c r="DM36" s="637"/>
      <c r="DN36" s="637"/>
      <c r="DO36" s="637"/>
      <c r="DP36" s="637"/>
      <c r="DQ36" s="637"/>
      <c r="DR36" s="637"/>
      <c r="DS36" s="637"/>
      <c r="DT36" s="637"/>
      <c r="DU36" s="637"/>
      <c r="DV36" s="638"/>
      <c r="DW36" s="641">
        <v>13.1</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172320</v>
      </c>
      <c r="S37" s="637"/>
      <c r="T37" s="637"/>
      <c r="U37" s="637"/>
      <c r="V37" s="637"/>
      <c r="W37" s="637"/>
      <c r="X37" s="637"/>
      <c r="Y37" s="638"/>
      <c r="Z37" s="639">
        <v>1.5</v>
      </c>
      <c r="AA37" s="639"/>
      <c r="AB37" s="639"/>
      <c r="AC37" s="639"/>
      <c r="AD37" s="640">
        <v>769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47401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-338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671778</v>
      </c>
      <c r="CS37" s="668"/>
      <c r="CT37" s="668"/>
      <c r="CU37" s="668"/>
      <c r="CV37" s="668"/>
      <c r="CW37" s="668"/>
      <c r="CX37" s="668"/>
      <c r="CY37" s="669"/>
      <c r="CZ37" s="641">
        <v>6.3</v>
      </c>
      <c r="DA37" s="666"/>
      <c r="DB37" s="666"/>
      <c r="DC37" s="670"/>
      <c r="DD37" s="645">
        <v>671778</v>
      </c>
      <c r="DE37" s="668"/>
      <c r="DF37" s="668"/>
      <c r="DG37" s="668"/>
      <c r="DH37" s="668"/>
      <c r="DI37" s="668"/>
      <c r="DJ37" s="668"/>
      <c r="DK37" s="669"/>
      <c r="DL37" s="645">
        <v>589619</v>
      </c>
      <c r="DM37" s="668"/>
      <c r="DN37" s="668"/>
      <c r="DO37" s="668"/>
      <c r="DP37" s="668"/>
      <c r="DQ37" s="668"/>
      <c r="DR37" s="668"/>
      <c r="DS37" s="668"/>
      <c r="DT37" s="668"/>
      <c r="DU37" s="668"/>
      <c r="DV37" s="669"/>
      <c r="DW37" s="641">
        <v>9.5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727061</v>
      </c>
      <c r="S38" s="637"/>
      <c r="T38" s="637"/>
      <c r="U38" s="637"/>
      <c r="V38" s="637"/>
      <c r="W38" s="637"/>
      <c r="X38" s="637"/>
      <c r="Y38" s="638"/>
      <c r="Z38" s="639">
        <v>6.4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2307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991258</v>
      </c>
      <c r="CS38" s="637"/>
      <c r="CT38" s="637"/>
      <c r="CU38" s="637"/>
      <c r="CV38" s="637"/>
      <c r="CW38" s="637"/>
      <c r="CX38" s="637"/>
      <c r="CY38" s="638"/>
      <c r="CZ38" s="641">
        <v>9.3000000000000007</v>
      </c>
      <c r="DA38" s="666"/>
      <c r="DB38" s="666"/>
      <c r="DC38" s="670"/>
      <c r="DD38" s="645">
        <v>836914</v>
      </c>
      <c r="DE38" s="637"/>
      <c r="DF38" s="637"/>
      <c r="DG38" s="637"/>
      <c r="DH38" s="637"/>
      <c r="DI38" s="637"/>
      <c r="DJ38" s="637"/>
      <c r="DK38" s="638"/>
      <c r="DL38" s="645">
        <v>361955</v>
      </c>
      <c r="DM38" s="637"/>
      <c r="DN38" s="637"/>
      <c r="DO38" s="637"/>
      <c r="DP38" s="637"/>
      <c r="DQ38" s="637"/>
      <c r="DR38" s="637"/>
      <c r="DS38" s="637"/>
      <c r="DT38" s="637"/>
      <c r="DU38" s="637"/>
      <c r="DV38" s="638"/>
      <c r="DW38" s="641">
        <v>5.8</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3376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473642</v>
      </c>
      <c r="CS39" s="668"/>
      <c r="CT39" s="668"/>
      <c r="CU39" s="668"/>
      <c r="CV39" s="668"/>
      <c r="CW39" s="668"/>
      <c r="CX39" s="668"/>
      <c r="CY39" s="669"/>
      <c r="CZ39" s="641">
        <v>4.4000000000000004</v>
      </c>
      <c r="DA39" s="666"/>
      <c r="DB39" s="666"/>
      <c r="DC39" s="670"/>
      <c r="DD39" s="645">
        <v>334340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29061</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87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3120</v>
      </c>
      <c r="CS40" s="637"/>
      <c r="CT40" s="637"/>
      <c r="CU40" s="637"/>
      <c r="CV40" s="637"/>
      <c r="CW40" s="637"/>
      <c r="CX40" s="637"/>
      <c r="CY40" s="638"/>
      <c r="CZ40" s="641">
        <v>0</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11408006</v>
      </c>
      <c r="S41" s="709"/>
      <c r="T41" s="709"/>
      <c r="U41" s="709"/>
      <c r="V41" s="709"/>
      <c r="W41" s="709"/>
      <c r="X41" s="709"/>
      <c r="Y41" s="713"/>
      <c r="Z41" s="714">
        <v>100</v>
      </c>
      <c r="AA41" s="714"/>
      <c r="AB41" s="714"/>
      <c r="AC41" s="714"/>
      <c r="AD41" s="715">
        <v>6210186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156903</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834355</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383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1203522</v>
      </c>
      <c r="CS42" s="668"/>
      <c r="CT42" s="668"/>
      <c r="CU42" s="668"/>
      <c r="CV42" s="668"/>
      <c r="CW42" s="668"/>
      <c r="CX42" s="668"/>
      <c r="CY42" s="669"/>
      <c r="CZ42" s="641">
        <v>11.3</v>
      </c>
      <c r="DA42" s="666"/>
      <c r="DB42" s="666"/>
      <c r="DC42" s="670"/>
      <c r="DD42" s="645">
        <v>369501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18460</v>
      </c>
      <c r="CS43" s="668"/>
      <c r="CT43" s="668"/>
      <c r="CU43" s="668"/>
      <c r="CV43" s="668"/>
      <c r="CW43" s="668"/>
      <c r="CX43" s="668"/>
      <c r="CY43" s="669"/>
      <c r="CZ43" s="641">
        <v>0.2</v>
      </c>
      <c r="DA43" s="666"/>
      <c r="DB43" s="666"/>
      <c r="DC43" s="670"/>
      <c r="DD43" s="645">
        <v>18460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1203522</v>
      </c>
      <c r="CS44" s="637"/>
      <c r="CT44" s="637"/>
      <c r="CU44" s="637"/>
      <c r="CV44" s="637"/>
      <c r="CW44" s="637"/>
      <c r="CX44" s="637"/>
      <c r="CY44" s="638"/>
      <c r="CZ44" s="641">
        <v>11.3</v>
      </c>
      <c r="DA44" s="642"/>
      <c r="DB44" s="642"/>
      <c r="DC44" s="648"/>
      <c r="DD44" s="645">
        <v>369501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240239</v>
      </c>
      <c r="CS45" s="668"/>
      <c r="CT45" s="668"/>
      <c r="CU45" s="668"/>
      <c r="CV45" s="668"/>
      <c r="CW45" s="668"/>
      <c r="CX45" s="668"/>
      <c r="CY45" s="669"/>
      <c r="CZ45" s="641">
        <v>2.2999999999999998</v>
      </c>
      <c r="DA45" s="666"/>
      <c r="DB45" s="666"/>
      <c r="DC45" s="670"/>
      <c r="DD45" s="645">
        <v>18835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833874</v>
      </c>
      <c r="CS46" s="637"/>
      <c r="CT46" s="637"/>
      <c r="CU46" s="637"/>
      <c r="CV46" s="637"/>
      <c r="CW46" s="637"/>
      <c r="CX46" s="637"/>
      <c r="CY46" s="638"/>
      <c r="CZ46" s="641">
        <v>7.8</v>
      </c>
      <c r="DA46" s="642"/>
      <c r="DB46" s="642"/>
      <c r="DC46" s="648"/>
      <c r="DD46" s="645">
        <v>269045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10674846</v>
      </c>
      <c r="CS49" s="695"/>
      <c r="CT49" s="695"/>
      <c r="CU49" s="695"/>
      <c r="CV49" s="695"/>
      <c r="CW49" s="695"/>
      <c r="CX49" s="695"/>
      <c r="CY49" s="724"/>
      <c r="CZ49" s="716">
        <v>100</v>
      </c>
      <c r="DA49" s="725"/>
      <c r="DB49" s="725"/>
      <c r="DC49" s="726"/>
      <c r="DD49" s="727">
        <v>7745694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CfsuFfdz6f1dTH3f2ear/JtD71YxqwK9od5Wt0hfeFPnkAkjMvc5JM+RKPJDryeuDE1xCBqhE1eyoS6YrEPdw==" saltValue="gMAc3HEi++jkohHs8VJH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4" zoomScale="84" zoomScaleNormal="84" zoomScaleSheetLayoutView="70" workbookViewId="0">
      <selection activeCell="AA31" sqref="AA31:AE3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11408</v>
      </c>
      <c r="R7" s="766"/>
      <c r="S7" s="766"/>
      <c r="T7" s="766"/>
      <c r="U7" s="766"/>
      <c r="V7" s="766">
        <v>10675</v>
      </c>
      <c r="W7" s="766"/>
      <c r="X7" s="766"/>
      <c r="Y7" s="766"/>
      <c r="Z7" s="766"/>
      <c r="AA7" s="766">
        <v>733</v>
      </c>
      <c r="AB7" s="766"/>
      <c r="AC7" s="766"/>
      <c r="AD7" s="766"/>
      <c r="AE7" s="767"/>
      <c r="AF7" s="768">
        <v>664</v>
      </c>
      <c r="AG7" s="769"/>
      <c r="AH7" s="769"/>
      <c r="AI7" s="769"/>
      <c r="AJ7" s="770"/>
      <c r="AK7" s="771">
        <v>37</v>
      </c>
      <c r="AL7" s="772"/>
      <c r="AM7" s="772"/>
      <c r="AN7" s="772"/>
      <c r="AO7" s="772"/>
      <c r="AP7" s="772">
        <v>11339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664</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1827</v>
      </c>
      <c r="R28" s="836"/>
      <c r="S28" s="836"/>
      <c r="T28" s="836"/>
      <c r="U28" s="836"/>
      <c r="V28" s="836">
        <v>1799</v>
      </c>
      <c r="W28" s="836"/>
      <c r="X28" s="836"/>
      <c r="Y28" s="836"/>
      <c r="Z28" s="836"/>
      <c r="AA28" s="836">
        <v>28</v>
      </c>
      <c r="AB28" s="836"/>
      <c r="AC28" s="836"/>
      <c r="AD28" s="836"/>
      <c r="AE28" s="837"/>
      <c r="AF28" s="838">
        <v>28</v>
      </c>
      <c r="AG28" s="836"/>
      <c r="AH28" s="836"/>
      <c r="AI28" s="836"/>
      <c r="AJ28" s="839"/>
      <c r="AK28" s="840">
        <v>157</v>
      </c>
      <c r="AL28" s="841"/>
      <c r="AM28" s="841"/>
      <c r="AN28" s="841"/>
      <c r="AO28" s="841"/>
      <c r="AP28" s="841" t="s">
        <v>561</v>
      </c>
      <c r="AQ28" s="841"/>
      <c r="AR28" s="841"/>
      <c r="AS28" s="841"/>
      <c r="AT28" s="841"/>
      <c r="AU28" s="841" t="s">
        <v>561</v>
      </c>
      <c r="AV28" s="841"/>
      <c r="AW28" s="841"/>
      <c r="AX28" s="841"/>
      <c r="AY28" s="841"/>
      <c r="AZ28" s="842" t="s">
        <v>561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702</v>
      </c>
      <c r="R29" s="797"/>
      <c r="S29" s="797"/>
      <c r="T29" s="797"/>
      <c r="U29" s="797"/>
      <c r="V29" s="797">
        <v>641</v>
      </c>
      <c r="W29" s="797"/>
      <c r="X29" s="797"/>
      <c r="Y29" s="797"/>
      <c r="Z29" s="797"/>
      <c r="AA29" s="797">
        <v>60</v>
      </c>
      <c r="AB29" s="797"/>
      <c r="AC29" s="797"/>
      <c r="AD29" s="797"/>
      <c r="AE29" s="798"/>
      <c r="AF29" s="799">
        <v>60</v>
      </c>
      <c r="AG29" s="800"/>
      <c r="AH29" s="800"/>
      <c r="AI29" s="800"/>
      <c r="AJ29" s="801"/>
      <c r="AK29" s="847">
        <v>432</v>
      </c>
      <c r="AL29" s="843"/>
      <c r="AM29" s="843"/>
      <c r="AN29" s="843"/>
      <c r="AO29" s="843"/>
      <c r="AP29" s="843" t="s">
        <v>561</v>
      </c>
      <c r="AQ29" s="843"/>
      <c r="AR29" s="843"/>
      <c r="AS29" s="843"/>
      <c r="AT29" s="843"/>
      <c r="AU29" s="843" t="s">
        <v>561</v>
      </c>
      <c r="AV29" s="843"/>
      <c r="AW29" s="843"/>
      <c r="AX29" s="843"/>
      <c r="AY29" s="843"/>
      <c r="AZ29" s="844" t="s">
        <v>561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171</v>
      </c>
      <c r="R30" s="797"/>
      <c r="S30" s="797"/>
      <c r="T30" s="797"/>
      <c r="U30" s="797"/>
      <c r="V30" s="797">
        <v>158</v>
      </c>
      <c r="W30" s="797"/>
      <c r="X30" s="797"/>
      <c r="Y30" s="797"/>
      <c r="Z30" s="797"/>
      <c r="AA30" s="797">
        <v>13</v>
      </c>
      <c r="AB30" s="797"/>
      <c r="AC30" s="797"/>
      <c r="AD30" s="797"/>
      <c r="AE30" s="798"/>
      <c r="AF30" s="799">
        <v>13</v>
      </c>
      <c r="AG30" s="800"/>
      <c r="AH30" s="800"/>
      <c r="AI30" s="800"/>
      <c r="AJ30" s="801"/>
      <c r="AK30" s="847">
        <v>23</v>
      </c>
      <c r="AL30" s="843"/>
      <c r="AM30" s="843"/>
      <c r="AN30" s="843"/>
      <c r="AO30" s="843"/>
      <c r="AP30" s="843" t="s">
        <v>561</v>
      </c>
      <c r="AQ30" s="843"/>
      <c r="AR30" s="843"/>
      <c r="AS30" s="843"/>
      <c r="AT30" s="843"/>
      <c r="AU30" s="843" t="s">
        <v>561</v>
      </c>
      <c r="AV30" s="843"/>
      <c r="AW30" s="843"/>
      <c r="AX30" s="843"/>
      <c r="AY30" s="843"/>
      <c r="AZ30" s="844" t="s">
        <v>561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362</v>
      </c>
      <c r="R31" s="797"/>
      <c r="S31" s="797"/>
      <c r="T31" s="797"/>
      <c r="U31" s="797"/>
      <c r="V31" s="797">
        <v>339</v>
      </c>
      <c r="W31" s="797"/>
      <c r="X31" s="797"/>
      <c r="Y31" s="797"/>
      <c r="Z31" s="797"/>
      <c r="AA31" s="797">
        <v>23</v>
      </c>
      <c r="AB31" s="797"/>
      <c r="AC31" s="797"/>
      <c r="AD31" s="797"/>
      <c r="AE31" s="798"/>
      <c r="AF31" s="799">
        <v>295</v>
      </c>
      <c r="AG31" s="800"/>
      <c r="AH31" s="800"/>
      <c r="AI31" s="800"/>
      <c r="AJ31" s="801"/>
      <c r="AK31" s="847">
        <v>47</v>
      </c>
      <c r="AL31" s="843"/>
      <c r="AM31" s="843"/>
      <c r="AN31" s="843"/>
      <c r="AO31" s="843"/>
      <c r="AP31" s="843">
        <v>1294</v>
      </c>
      <c r="AQ31" s="843"/>
      <c r="AR31" s="843"/>
      <c r="AS31" s="843"/>
      <c r="AT31" s="843"/>
      <c r="AU31" s="843">
        <v>494</v>
      </c>
      <c r="AV31" s="843"/>
      <c r="AW31" s="843"/>
      <c r="AX31" s="843"/>
      <c r="AY31" s="843"/>
      <c r="AZ31" s="844" t="s">
        <v>561</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396</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396</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543</v>
      </c>
      <c r="C68" s="883"/>
      <c r="D68" s="883"/>
      <c r="E68" s="883"/>
      <c r="F68" s="883"/>
      <c r="G68" s="883"/>
      <c r="H68" s="883"/>
      <c r="I68" s="883"/>
      <c r="J68" s="883"/>
      <c r="K68" s="883"/>
      <c r="L68" s="883"/>
      <c r="M68" s="883"/>
      <c r="N68" s="883"/>
      <c r="O68" s="883"/>
      <c r="P68" s="884"/>
      <c r="Q68" s="885">
        <v>1062</v>
      </c>
      <c r="R68" s="879"/>
      <c r="S68" s="879"/>
      <c r="T68" s="879"/>
      <c r="U68" s="879"/>
      <c r="V68" s="879">
        <v>1050</v>
      </c>
      <c r="W68" s="879"/>
      <c r="X68" s="879"/>
      <c r="Y68" s="879"/>
      <c r="Z68" s="879"/>
      <c r="AA68" s="879">
        <v>12</v>
      </c>
      <c r="AB68" s="879"/>
      <c r="AC68" s="879"/>
      <c r="AD68" s="879"/>
      <c r="AE68" s="879"/>
      <c r="AF68" s="879">
        <v>12</v>
      </c>
      <c r="AG68" s="879"/>
      <c r="AH68" s="879"/>
      <c r="AI68" s="879"/>
      <c r="AJ68" s="879"/>
      <c r="AK68" s="879" t="s">
        <v>561</v>
      </c>
      <c r="AL68" s="879"/>
      <c r="AM68" s="879"/>
      <c r="AN68" s="879"/>
      <c r="AO68" s="879"/>
      <c r="AP68" s="879">
        <v>489</v>
      </c>
      <c r="AQ68" s="879"/>
      <c r="AR68" s="879"/>
      <c r="AS68" s="879"/>
      <c r="AT68" s="879"/>
      <c r="AU68" s="879">
        <v>471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544</v>
      </c>
      <c r="C69" s="887"/>
      <c r="D69" s="887"/>
      <c r="E69" s="887"/>
      <c r="F69" s="887"/>
      <c r="G69" s="887"/>
      <c r="H69" s="887"/>
      <c r="I69" s="887"/>
      <c r="J69" s="887"/>
      <c r="K69" s="887"/>
      <c r="L69" s="887"/>
      <c r="M69" s="887"/>
      <c r="N69" s="887"/>
      <c r="O69" s="887"/>
      <c r="P69" s="888"/>
      <c r="Q69" s="889">
        <v>33</v>
      </c>
      <c r="R69" s="843"/>
      <c r="S69" s="843"/>
      <c r="T69" s="843"/>
      <c r="U69" s="843"/>
      <c r="V69" s="843">
        <v>31</v>
      </c>
      <c r="W69" s="843"/>
      <c r="X69" s="843"/>
      <c r="Y69" s="843"/>
      <c r="Z69" s="843"/>
      <c r="AA69" s="843">
        <v>2</v>
      </c>
      <c r="AB69" s="843"/>
      <c r="AC69" s="843"/>
      <c r="AD69" s="843"/>
      <c r="AE69" s="843"/>
      <c r="AF69" s="843">
        <v>2</v>
      </c>
      <c r="AG69" s="843"/>
      <c r="AH69" s="843"/>
      <c r="AI69" s="843"/>
      <c r="AJ69" s="843"/>
      <c r="AK69" s="843" t="s">
        <v>561</v>
      </c>
      <c r="AL69" s="843"/>
      <c r="AM69" s="843"/>
      <c r="AN69" s="843"/>
      <c r="AO69" s="843"/>
      <c r="AP69" s="843" t="s">
        <v>561</v>
      </c>
      <c r="AQ69" s="843"/>
      <c r="AR69" s="843"/>
      <c r="AS69" s="843"/>
      <c r="AT69" s="843"/>
      <c r="AU69" s="843" t="s">
        <v>561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545</v>
      </c>
      <c r="C70" s="887"/>
      <c r="D70" s="887"/>
      <c r="E70" s="887"/>
      <c r="F70" s="887"/>
      <c r="G70" s="887"/>
      <c r="H70" s="887"/>
      <c r="I70" s="887"/>
      <c r="J70" s="887"/>
      <c r="K70" s="887"/>
      <c r="L70" s="887"/>
      <c r="M70" s="887"/>
      <c r="N70" s="887"/>
      <c r="O70" s="887"/>
      <c r="P70" s="888"/>
      <c r="Q70" s="889">
        <v>1097</v>
      </c>
      <c r="R70" s="843"/>
      <c r="S70" s="843"/>
      <c r="T70" s="843"/>
      <c r="U70" s="843"/>
      <c r="V70" s="843">
        <v>1095</v>
      </c>
      <c r="W70" s="843"/>
      <c r="X70" s="843"/>
      <c r="Y70" s="843"/>
      <c r="Z70" s="843"/>
      <c r="AA70" s="843">
        <v>2</v>
      </c>
      <c r="AB70" s="843"/>
      <c r="AC70" s="843"/>
      <c r="AD70" s="843"/>
      <c r="AE70" s="843"/>
      <c r="AF70" s="843">
        <v>2</v>
      </c>
      <c r="AG70" s="843"/>
      <c r="AH70" s="843"/>
      <c r="AI70" s="843"/>
      <c r="AJ70" s="843"/>
      <c r="AK70" s="843">
        <v>48</v>
      </c>
      <c r="AL70" s="843"/>
      <c r="AM70" s="843"/>
      <c r="AN70" s="843"/>
      <c r="AO70" s="843"/>
      <c r="AP70" s="843" t="s">
        <v>561</v>
      </c>
      <c r="AQ70" s="843"/>
      <c r="AR70" s="843"/>
      <c r="AS70" s="843"/>
      <c r="AT70" s="843"/>
      <c r="AU70" s="843" t="s">
        <v>561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546</v>
      </c>
      <c r="C71" s="887"/>
      <c r="D71" s="887"/>
      <c r="E71" s="887"/>
      <c r="F71" s="887"/>
      <c r="G71" s="887"/>
      <c r="H71" s="887"/>
      <c r="I71" s="887"/>
      <c r="J71" s="887"/>
      <c r="K71" s="887"/>
      <c r="L71" s="887"/>
      <c r="M71" s="887"/>
      <c r="N71" s="887"/>
      <c r="O71" s="887"/>
      <c r="P71" s="888"/>
      <c r="Q71" s="889">
        <v>5787</v>
      </c>
      <c r="R71" s="843"/>
      <c r="S71" s="843"/>
      <c r="T71" s="843"/>
      <c r="U71" s="843"/>
      <c r="V71" s="843">
        <v>5552</v>
      </c>
      <c r="W71" s="843"/>
      <c r="X71" s="843"/>
      <c r="Y71" s="843"/>
      <c r="Z71" s="843"/>
      <c r="AA71" s="843">
        <v>235</v>
      </c>
      <c r="AB71" s="843"/>
      <c r="AC71" s="843"/>
      <c r="AD71" s="843"/>
      <c r="AE71" s="843"/>
      <c r="AF71" s="843">
        <v>235</v>
      </c>
      <c r="AG71" s="843"/>
      <c r="AH71" s="843"/>
      <c r="AI71" s="843"/>
      <c r="AJ71" s="843"/>
      <c r="AK71" s="843">
        <v>979</v>
      </c>
      <c r="AL71" s="843"/>
      <c r="AM71" s="843"/>
      <c r="AN71" s="843"/>
      <c r="AO71" s="843"/>
      <c r="AP71" s="843" t="s">
        <v>561</v>
      </c>
      <c r="AQ71" s="843"/>
      <c r="AR71" s="843"/>
      <c r="AS71" s="843"/>
      <c r="AT71" s="843"/>
      <c r="AU71" s="843" t="s">
        <v>561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547</v>
      </c>
      <c r="C72" s="887"/>
      <c r="D72" s="887"/>
      <c r="E72" s="887"/>
      <c r="F72" s="887"/>
      <c r="G72" s="887"/>
      <c r="H72" s="887"/>
      <c r="I72" s="887"/>
      <c r="J72" s="887"/>
      <c r="K72" s="887"/>
      <c r="L72" s="887"/>
      <c r="M72" s="887"/>
      <c r="N72" s="887"/>
      <c r="O72" s="887"/>
      <c r="P72" s="888"/>
      <c r="Q72" s="889">
        <v>227</v>
      </c>
      <c r="R72" s="843"/>
      <c r="S72" s="843"/>
      <c r="T72" s="843"/>
      <c r="U72" s="843"/>
      <c r="V72" s="843">
        <v>217</v>
      </c>
      <c r="W72" s="843"/>
      <c r="X72" s="843"/>
      <c r="Y72" s="843"/>
      <c r="Z72" s="843"/>
      <c r="AA72" s="843">
        <v>10</v>
      </c>
      <c r="AB72" s="843"/>
      <c r="AC72" s="843"/>
      <c r="AD72" s="843"/>
      <c r="AE72" s="843"/>
      <c r="AF72" s="843">
        <v>10</v>
      </c>
      <c r="AG72" s="843"/>
      <c r="AH72" s="843"/>
      <c r="AI72" s="843"/>
      <c r="AJ72" s="843"/>
      <c r="AK72" s="843">
        <v>92</v>
      </c>
      <c r="AL72" s="843"/>
      <c r="AM72" s="843"/>
      <c r="AN72" s="843"/>
      <c r="AO72" s="843"/>
      <c r="AP72" s="843" t="s">
        <v>561</v>
      </c>
      <c r="AQ72" s="843"/>
      <c r="AR72" s="843"/>
      <c r="AS72" s="843"/>
      <c r="AT72" s="843"/>
      <c r="AU72" s="843" t="s">
        <v>561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548</v>
      </c>
      <c r="C73" s="887"/>
      <c r="D73" s="887"/>
      <c r="E73" s="887"/>
      <c r="F73" s="887"/>
      <c r="G73" s="887"/>
      <c r="H73" s="887"/>
      <c r="I73" s="887"/>
      <c r="J73" s="887"/>
      <c r="K73" s="887"/>
      <c r="L73" s="887"/>
      <c r="M73" s="887"/>
      <c r="N73" s="887"/>
      <c r="O73" s="887"/>
      <c r="P73" s="888"/>
      <c r="Q73" s="889">
        <v>7</v>
      </c>
      <c r="R73" s="843"/>
      <c r="S73" s="843"/>
      <c r="T73" s="843"/>
      <c r="U73" s="843"/>
      <c r="V73" s="843">
        <v>7</v>
      </c>
      <c r="W73" s="843"/>
      <c r="X73" s="843"/>
      <c r="Y73" s="843"/>
      <c r="Z73" s="843"/>
      <c r="AA73" s="843" t="s">
        <v>561</v>
      </c>
      <c r="AB73" s="843"/>
      <c r="AC73" s="843"/>
      <c r="AD73" s="843"/>
      <c r="AE73" s="843"/>
      <c r="AF73" s="843" t="s">
        <v>561</v>
      </c>
      <c r="AG73" s="843"/>
      <c r="AH73" s="843"/>
      <c r="AI73" s="843"/>
      <c r="AJ73" s="843"/>
      <c r="AK73" s="843" t="s">
        <v>561</v>
      </c>
      <c r="AL73" s="843"/>
      <c r="AM73" s="843"/>
      <c r="AN73" s="843"/>
      <c r="AO73" s="843"/>
      <c r="AP73" s="843" t="s">
        <v>561</v>
      </c>
      <c r="AQ73" s="843"/>
      <c r="AR73" s="843"/>
      <c r="AS73" s="843"/>
      <c r="AT73" s="843"/>
      <c r="AU73" s="843" t="s">
        <v>561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549</v>
      </c>
      <c r="C74" s="887"/>
      <c r="D74" s="887"/>
      <c r="E74" s="887"/>
      <c r="F74" s="887"/>
      <c r="G74" s="887"/>
      <c r="H74" s="887"/>
      <c r="I74" s="887"/>
      <c r="J74" s="887"/>
      <c r="K74" s="887"/>
      <c r="L74" s="887"/>
      <c r="M74" s="887"/>
      <c r="N74" s="887"/>
      <c r="O74" s="887"/>
      <c r="P74" s="888"/>
      <c r="Q74" s="889">
        <v>313</v>
      </c>
      <c r="R74" s="843"/>
      <c r="S74" s="843"/>
      <c r="T74" s="843"/>
      <c r="U74" s="843"/>
      <c r="V74" s="843">
        <v>294</v>
      </c>
      <c r="W74" s="843"/>
      <c r="X74" s="843"/>
      <c r="Y74" s="843"/>
      <c r="Z74" s="843"/>
      <c r="AA74" s="843">
        <v>19</v>
      </c>
      <c r="AB74" s="843"/>
      <c r="AC74" s="843"/>
      <c r="AD74" s="843"/>
      <c r="AE74" s="843"/>
      <c r="AF74" s="843">
        <v>19</v>
      </c>
      <c r="AG74" s="843"/>
      <c r="AH74" s="843"/>
      <c r="AI74" s="843"/>
      <c r="AJ74" s="843"/>
      <c r="AK74" s="843">
        <v>83</v>
      </c>
      <c r="AL74" s="843"/>
      <c r="AM74" s="843"/>
      <c r="AN74" s="843"/>
      <c r="AO74" s="843"/>
      <c r="AP74" s="843" t="s">
        <v>561</v>
      </c>
      <c r="AQ74" s="843"/>
      <c r="AR74" s="843"/>
      <c r="AS74" s="843"/>
      <c r="AT74" s="843"/>
      <c r="AU74" s="843" t="s">
        <v>561</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550</v>
      </c>
      <c r="C75" s="887"/>
      <c r="D75" s="887"/>
      <c r="E75" s="887"/>
      <c r="F75" s="887"/>
      <c r="G75" s="887"/>
      <c r="H75" s="887"/>
      <c r="I75" s="887"/>
      <c r="J75" s="887"/>
      <c r="K75" s="887"/>
      <c r="L75" s="887"/>
      <c r="M75" s="887"/>
      <c r="N75" s="887"/>
      <c r="O75" s="887"/>
      <c r="P75" s="888"/>
      <c r="Q75" s="890">
        <v>62</v>
      </c>
      <c r="R75" s="891"/>
      <c r="S75" s="891"/>
      <c r="T75" s="891"/>
      <c r="U75" s="847"/>
      <c r="V75" s="892">
        <v>61</v>
      </c>
      <c r="W75" s="891"/>
      <c r="X75" s="891"/>
      <c r="Y75" s="891"/>
      <c r="Z75" s="847"/>
      <c r="AA75" s="892">
        <v>1</v>
      </c>
      <c r="AB75" s="891"/>
      <c r="AC75" s="891"/>
      <c r="AD75" s="891"/>
      <c r="AE75" s="847"/>
      <c r="AF75" s="892">
        <v>1</v>
      </c>
      <c r="AG75" s="891"/>
      <c r="AH75" s="891"/>
      <c r="AI75" s="891"/>
      <c r="AJ75" s="847"/>
      <c r="AK75" s="892" t="s">
        <v>561</v>
      </c>
      <c r="AL75" s="891"/>
      <c r="AM75" s="891"/>
      <c r="AN75" s="891"/>
      <c r="AO75" s="847"/>
      <c r="AP75" s="892" t="s">
        <v>561</v>
      </c>
      <c r="AQ75" s="891"/>
      <c r="AR75" s="891"/>
      <c r="AS75" s="891"/>
      <c r="AT75" s="847"/>
      <c r="AU75" s="892" t="s">
        <v>561</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551</v>
      </c>
      <c r="C76" s="887"/>
      <c r="D76" s="887"/>
      <c r="E76" s="887"/>
      <c r="F76" s="887"/>
      <c r="G76" s="887"/>
      <c r="H76" s="887"/>
      <c r="I76" s="887"/>
      <c r="J76" s="887"/>
      <c r="K76" s="887"/>
      <c r="L76" s="887"/>
      <c r="M76" s="887"/>
      <c r="N76" s="887"/>
      <c r="O76" s="887"/>
      <c r="P76" s="888"/>
      <c r="Q76" s="890">
        <v>155</v>
      </c>
      <c r="R76" s="891"/>
      <c r="S76" s="891"/>
      <c r="T76" s="891"/>
      <c r="U76" s="847"/>
      <c r="V76" s="892">
        <v>153</v>
      </c>
      <c r="W76" s="891"/>
      <c r="X76" s="891"/>
      <c r="Y76" s="891"/>
      <c r="Z76" s="847"/>
      <c r="AA76" s="892">
        <v>3</v>
      </c>
      <c r="AB76" s="891"/>
      <c r="AC76" s="891"/>
      <c r="AD76" s="891"/>
      <c r="AE76" s="847"/>
      <c r="AF76" s="892">
        <v>3</v>
      </c>
      <c r="AG76" s="891"/>
      <c r="AH76" s="891"/>
      <c r="AI76" s="891"/>
      <c r="AJ76" s="847"/>
      <c r="AK76" s="892" t="s">
        <v>561</v>
      </c>
      <c r="AL76" s="891"/>
      <c r="AM76" s="891"/>
      <c r="AN76" s="891"/>
      <c r="AO76" s="847"/>
      <c r="AP76" s="892" t="s">
        <v>561</v>
      </c>
      <c r="AQ76" s="891"/>
      <c r="AR76" s="891"/>
      <c r="AS76" s="891"/>
      <c r="AT76" s="847"/>
      <c r="AU76" s="892" t="s">
        <v>561</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552</v>
      </c>
      <c r="C77" s="887"/>
      <c r="D77" s="887"/>
      <c r="E77" s="887"/>
      <c r="F77" s="887"/>
      <c r="G77" s="887"/>
      <c r="H77" s="887"/>
      <c r="I77" s="887"/>
      <c r="J77" s="887"/>
      <c r="K77" s="887"/>
      <c r="L77" s="887"/>
      <c r="M77" s="887"/>
      <c r="N77" s="887"/>
      <c r="O77" s="887"/>
      <c r="P77" s="888"/>
      <c r="Q77" s="890">
        <v>16</v>
      </c>
      <c r="R77" s="891"/>
      <c r="S77" s="891"/>
      <c r="T77" s="891"/>
      <c r="U77" s="847"/>
      <c r="V77" s="892">
        <v>14</v>
      </c>
      <c r="W77" s="891"/>
      <c r="X77" s="891"/>
      <c r="Y77" s="891"/>
      <c r="Z77" s="847"/>
      <c r="AA77" s="892">
        <v>2</v>
      </c>
      <c r="AB77" s="891"/>
      <c r="AC77" s="891"/>
      <c r="AD77" s="891"/>
      <c r="AE77" s="847"/>
      <c r="AF77" s="892">
        <v>2</v>
      </c>
      <c r="AG77" s="891"/>
      <c r="AH77" s="891"/>
      <c r="AI77" s="891"/>
      <c r="AJ77" s="847"/>
      <c r="AK77" s="892" t="s">
        <v>561</v>
      </c>
      <c r="AL77" s="891"/>
      <c r="AM77" s="891"/>
      <c r="AN77" s="891"/>
      <c r="AO77" s="847"/>
      <c r="AP77" s="892" t="s">
        <v>561</v>
      </c>
      <c r="AQ77" s="891"/>
      <c r="AR77" s="891"/>
      <c r="AS77" s="891"/>
      <c r="AT77" s="847"/>
      <c r="AU77" s="892" t="s">
        <v>561</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t="s">
        <v>553</v>
      </c>
      <c r="C78" s="887"/>
      <c r="D78" s="887"/>
      <c r="E78" s="887"/>
      <c r="F78" s="887"/>
      <c r="G78" s="887"/>
      <c r="H78" s="887"/>
      <c r="I78" s="887"/>
      <c r="J78" s="887"/>
      <c r="K78" s="887"/>
      <c r="L78" s="887"/>
      <c r="M78" s="887"/>
      <c r="N78" s="887"/>
      <c r="O78" s="887"/>
      <c r="P78" s="888"/>
      <c r="Q78" s="889">
        <v>5869</v>
      </c>
      <c r="R78" s="843"/>
      <c r="S78" s="843"/>
      <c r="T78" s="843"/>
      <c r="U78" s="843"/>
      <c r="V78" s="843">
        <v>4818</v>
      </c>
      <c r="W78" s="843"/>
      <c r="X78" s="843"/>
      <c r="Y78" s="843"/>
      <c r="Z78" s="843"/>
      <c r="AA78" s="843">
        <v>1051</v>
      </c>
      <c r="AB78" s="843"/>
      <c r="AC78" s="843"/>
      <c r="AD78" s="843"/>
      <c r="AE78" s="843"/>
      <c r="AF78" s="843">
        <v>1051</v>
      </c>
      <c r="AG78" s="843"/>
      <c r="AH78" s="843"/>
      <c r="AI78" s="843"/>
      <c r="AJ78" s="843"/>
      <c r="AK78" s="843">
        <v>18</v>
      </c>
      <c r="AL78" s="843"/>
      <c r="AM78" s="843"/>
      <c r="AN78" s="843"/>
      <c r="AO78" s="843"/>
      <c r="AP78" s="843" t="s">
        <v>561</v>
      </c>
      <c r="AQ78" s="843"/>
      <c r="AR78" s="843"/>
      <c r="AS78" s="843"/>
      <c r="AT78" s="843"/>
      <c r="AU78" s="843" t="s">
        <v>561</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t="s">
        <v>554</v>
      </c>
      <c r="C79" s="887"/>
      <c r="D79" s="887"/>
      <c r="E79" s="887"/>
      <c r="F79" s="887"/>
      <c r="G79" s="887"/>
      <c r="H79" s="887"/>
      <c r="I79" s="887"/>
      <c r="J79" s="887"/>
      <c r="K79" s="887"/>
      <c r="L79" s="887"/>
      <c r="M79" s="887"/>
      <c r="N79" s="887"/>
      <c r="O79" s="887"/>
      <c r="P79" s="888"/>
      <c r="Q79" s="889">
        <v>280</v>
      </c>
      <c r="R79" s="843"/>
      <c r="S79" s="843"/>
      <c r="T79" s="843"/>
      <c r="U79" s="843"/>
      <c r="V79" s="843">
        <v>269</v>
      </c>
      <c r="W79" s="843"/>
      <c r="X79" s="843"/>
      <c r="Y79" s="843"/>
      <c r="Z79" s="843"/>
      <c r="AA79" s="843">
        <v>11</v>
      </c>
      <c r="AB79" s="843"/>
      <c r="AC79" s="843"/>
      <c r="AD79" s="843"/>
      <c r="AE79" s="843"/>
      <c r="AF79" s="843">
        <v>11</v>
      </c>
      <c r="AG79" s="843"/>
      <c r="AH79" s="843"/>
      <c r="AI79" s="843"/>
      <c r="AJ79" s="843"/>
      <c r="AK79" s="843" t="s">
        <v>561</v>
      </c>
      <c r="AL79" s="843"/>
      <c r="AM79" s="843"/>
      <c r="AN79" s="843"/>
      <c r="AO79" s="843"/>
      <c r="AP79" s="843">
        <v>101</v>
      </c>
      <c r="AQ79" s="843"/>
      <c r="AR79" s="843"/>
      <c r="AS79" s="843"/>
      <c r="AT79" s="843"/>
      <c r="AU79" s="843">
        <v>3</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t="s">
        <v>555</v>
      </c>
      <c r="C80" s="887"/>
      <c r="D80" s="887"/>
      <c r="E80" s="887"/>
      <c r="F80" s="887"/>
      <c r="G80" s="887"/>
      <c r="H80" s="887"/>
      <c r="I80" s="887"/>
      <c r="J80" s="887"/>
      <c r="K80" s="887"/>
      <c r="L80" s="887"/>
      <c r="M80" s="887"/>
      <c r="N80" s="887"/>
      <c r="O80" s="887"/>
      <c r="P80" s="888"/>
      <c r="Q80" s="889">
        <v>5</v>
      </c>
      <c r="R80" s="843"/>
      <c r="S80" s="843"/>
      <c r="T80" s="843"/>
      <c r="U80" s="843"/>
      <c r="V80" s="843">
        <v>3</v>
      </c>
      <c r="W80" s="843"/>
      <c r="X80" s="843"/>
      <c r="Y80" s="843"/>
      <c r="Z80" s="843"/>
      <c r="AA80" s="843">
        <v>2</v>
      </c>
      <c r="AB80" s="843"/>
      <c r="AC80" s="843"/>
      <c r="AD80" s="843"/>
      <c r="AE80" s="843"/>
      <c r="AF80" s="843">
        <v>2</v>
      </c>
      <c r="AG80" s="843"/>
      <c r="AH80" s="843"/>
      <c r="AI80" s="843"/>
      <c r="AJ80" s="843"/>
      <c r="AK80" s="843" t="s">
        <v>561</v>
      </c>
      <c r="AL80" s="843"/>
      <c r="AM80" s="843"/>
      <c r="AN80" s="843"/>
      <c r="AO80" s="843"/>
      <c r="AP80" s="843" t="s">
        <v>561</v>
      </c>
      <c r="AQ80" s="843"/>
      <c r="AR80" s="843"/>
      <c r="AS80" s="843"/>
      <c r="AT80" s="843"/>
      <c r="AU80" s="843" t="s">
        <v>561</v>
      </c>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t="s">
        <v>556</v>
      </c>
      <c r="C81" s="887"/>
      <c r="D81" s="887"/>
      <c r="E81" s="887"/>
      <c r="F81" s="887"/>
      <c r="G81" s="887"/>
      <c r="H81" s="887"/>
      <c r="I81" s="887"/>
      <c r="J81" s="887"/>
      <c r="K81" s="887"/>
      <c r="L81" s="887"/>
      <c r="M81" s="887"/>
      <c r="N81" s="887"/>
      <c r="O81" s="887"/>
      <c r="P81" s="888"/>
      <c r="Q81" s="889">
        <v>249</v>
      </c>
      <c r="R81" s="843"/>
      <c r="S81" s="843"/>
      <c r="T81" s="843"/>
      <c r="U81" s="843"/>
      <c r="V81" s="843">
        <v>153</v>
      </c>
      <c r="W81" s="843"/>
      <c r="X81" s="843"/>
      <c r="Y81" s="843"/>
      <c r="Z81" s="843"/>
      <c r="AA81" s="843">
        <v>96</v>
      </c>
      <c r="AB81" s="843"/>
      <c r="AC81" s="843"/>
      <c r="AD81" s="843"/>
      <c r="AE81" s="843"/>
      <c r="AF81" s="843">
        <v>96</v>
      </c>
      <c r="AG81" s="843"/>
      <c r="AH81" s="843"/>
      <c r="AI81" s="843"/>
      <c r="AJ81" s="843"/>
      <c r="AK81" s="843" t="s">
        <v>561</v>
      </c>
      <c r="AL81" s="843"/>
      <c r="AM81" s="843"/>
      <c r="AN81" s="843"/>
      <c r="AO81" s="843"/>
      <c r="AP81" s="843" t="s">
        <v>561</v>
      </c>
      <c r="AQ81" s="843"/>
      <c r="AR81" s="843"/>
      <c r="AS81" s="843"/>
      <c r="AT81" s="843"/>
      <c r="AU81" s="843" t="s">
        <v>561</v>
      </c>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t="s">
        <v>557</v>
      </c>
      <c r="C82" s="887"/>
      <c r="D82" s="887"/>
      <c r="E82" s="887"/>
      <c r="F82" s="887"/>
      <c r="G82" s="887"/>
      <c r="H82" s="887"/>
      <c r="I82" s="887"/>
      <c r="J82" s="887"/>
      <c r="K82" s="887"/>
      <c r="L82" s="887"/>
      <c r="M82" s="887"/>
      <c r="N82" s="887"/>
      <c r="O82" s="887"/>
      <c r="P82" s="888"/>
      <c r="Q82" s="889">
        <v>38</v>
      </c>
      <c r="R82" s="843"/>
      <c r="S82" s="843"/>
      <c r="T82" s="843"/>
      <c r="U82" s="843"/>
      <c r="V82" s="843">
        <v>23</v>
      </c>
      <c r="W82" s="843"/>
      <c r="X82" s="843"/>
      <c r="Y82" s="843"/>
      <c r="Z82" s="843"/>
      <c r="AA82" s="843">
        <v>15</v>
      </c>
      <c r="AB82" s="843"/>
      <c r="AC82" s="843"/>
      <c r="AD82" s="843"/>
      <c r="AE82" s="843"/>
      <c r="AF82" s="843">
        <v>15</v>
      </c>
      <c r="AG82" s="843"/>
      <c r="AH82" s="843"/>
      <c r="AI82" s="843"/>
      <c r="AJ82" s="843"/>
      <c r="AK82" s="843" t="s">
        <v>561</v>
      </c>
      <c r="AL82" s="843"/>
      <c r="AM82" s="843"/>
      <c r="AN82" s="843"/>
      <c r="AO82" s="843"/>
      <c r="AP82" s="843" t="s">
        <v>561</v>
      </c>
      <c r="AQ82" s="843"/>
      <c r="AR82" s="843"/>
      <c r="AS82" s="843"/>
      <c r="AT82" s="843"/>
      <c r="AU82" s="843" t="s">
        <v>561</v>
      </c>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t="s">
        <v>558</v>
      </c>
      <c r="C83" s="887"/>
      <c r="D83" s="887"/>
      <c r="E83" s="887"/>
      <c r="F83" s="887"/>
      <c r="G83" s="887"/>
      <c r="H83" s="887"/>
      <c r="I83" s="887"/>
      <c r="J83" s="887"/>
      <c r="K83" s="887"/>
      <c r="L83" s="887"/>
      <c r="M83" s="887"/>
      <c r="N83" s="887"/>
      <c r="O83" s="887"/>
      <c r="P83" s="888"/>
      <c r="Q83" s="889">
        <v>237</v>
      </c>
      <c r="R83" s="843"/>
      <c r="S83" s="843"/>
      <c r="T83" s="843"/>
      <c r="U83" s="843"/>
      <c r="V83" s="843">
        <v>234</v>
      </c>
      <c r="W83" s="843"/>
      <c r="X83" s="843"/>
      <c r="Y83" s="843"/>
      <c r="Z83" s="843"/>
      <c r="AA83" s="843">
        <v>4</v>
      </c>
      <c r="AB83" s="843"/>
      <c r="AC83" s="843"/>
      <c r="AD83" s="843"/>
      <c r="AE83" s="843"/>
      <c r="AF83" s="843">
        <v>4</v>
      </c>
      <c r="AG83" s="843"/>
      <c r="AH83" s="843"/>
      <c r="AI83" s="843"/>
      <c r="AJ83" s="843"/>
      <c r="AK83" s="843">
        <v>12</v>
      </c>
      <c r="AL83" s="843"/>
      <c r="AM83" s="843"/>
      <c r="AN83" s="843"/>
      <c r="AO83" s="843"/>
      <c r="AP83" s="843" t="s">
        <v>561</v>
      </c>
      <c r="AQ83" s="843"/>
      <c r="AR83" s="843"/>
      <c r="AS83" s="843"/>
      <c r="AT83" s="843"/>
      <c r="AU83" s="843" t="s">
        <v>561</v>
      </c>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t="s">
        <v>559</v>
      </c>
      <c r="C84" s="887"/>
      <c r="D84" s="887"/>
      <c r="E84" s="887"/>
      <c r="F84" s="887"/>
      <c r="G84" s="887"/>
      <c r="H84" s="887"/>
      <c r="I84" s="887"/>
      <c r="J84" s="887"/>
      <c r="K84" s="887"/>
      <c r="L84" s="887"/>
      <c r="M84" s="887"/>
      <c r="N84" s="887"/>
      <c r="O84" s="887"/>
      <c r="P84" s="888"/>
      <c r="Q84" s="889">
        <v>254366</v>
      </c>
      <c r="R84" s="843"/>
      <c r="S84" s="843"/>
      <c r="T84" s="843"/>
      <c r="U84" s="843"/>
      <c r="V84" s="843">
        <v>246438</v>
      </c>
      <c r="W84" s="843"/>
      <c r="X84" s="843"/>
      <c r="Y84" s="843"/>
      <c r="Z84" s="843"/>
      <c r="AA84" s="843">
        <v>7929</v>
      </c>
      <c r="AB84" s="843"/>
      <c r="AC84" s="843"/>
      <c r="AD84" s="843"/>
      <c r="AE84" s="843"/>
      <c r="AF84" s="843">
        <v>7525</v>
      </c>
      <c r="AG84" s="843"/>
      <c r="AH84" s="843"/>
      <c r="AI84" s="843"/>
      <c r="AJ84" s="843"/>
      <c r="AK84" s="843" t="s">
        <v>561</v>
      </c>
      <c r="AL84" s="843"/>
      <c r="AM84" s="843"/>
      <c r="AN84" s="843"/>
      <c r="AO84" s="843"/>
      <c r="AP84" s="843" t="s">
        <v>561</v>
      </c>
      <c r="AQ84" s="843"/>
      <c r="AR84" s="843"/>
      <c r="AS84" s="843"/>
      <c r="AT84" s="843"/>
      <c r="AU84" s="843" t="s">
        <v>561</v>
      </c>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t="s">
        <v>560</v>
      </c>
      <c r="C85" s="887"/>
      <c r="D85" s="887"/>
      <c r="E85" s="887"/>
      <c r="F85" s="887"/>
      <c r="G85" s="887"/>
      <c r="H85" s="887"/>
      <c r="I85" s="887"/>
      <c r="J85" s="887"/>
      <c r="K85" s="887"/>
      <c r="L85" s="887"/>
      <c r="M85" s="887"/>
      <c r="N85" s="887"/>
      <c r="O85" s="887"/>
      <c r="P85" s="888"/>
      <c r="Q85" s="889">
        <v>99</v>
      </c>
      <c r="R85" s="843"/>
      <c r="S85" s="843"/>
      <c r="T85" s="843"/>
      <c r="U85" s="843"/>
      <c r="V85" s="843">
        <v>92</v>
      </c>
      <c r="W85" s="843"/>
      <c r="X85" s="843"/>
      <c r="Y85" s="843"/>
      <c r="Z85" s="843"/>
      <c r="AA85" s="843">
        <v>7</v>
      </c>
      <c r="AB85" s="843"/>
      <c r="AC85" s="843"/>
      <c r="AD85" s="843"/>
      <c r="AE85" s="843"/>
      <c r="AF85" s="843">
        <v>7</v>
      </c>
      <c r="AG85" s="843"/>
      <c r="AH85" s="843"/>
      <c r="AI85" s="843"/>
      <c r="AJ85" s="843"/>
      <c r="AK85" s="843" t="s">
        <v>561</v>
      </c>
      <c r="AL85" s="843"/>
      <c r="AM85" s="843"/>
      <c r="AN85" s="843"/>
      <c r="AO85" s="843"/>
      <c r="AP85" s="843" t="s">
        <v>561</v>
      </c>
      <c r="AQ85" s="843"/>
      <c r="AR85" s="843"/>
      <c r="AS85" s="843"/>
      <c r="AT85" s="843"/>
      <c r="AU85" s="843" t="s">
        <v>561</v>
      </c>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398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407</v>
      </c>
      <c r="AB109" s="906"/>
      <c r="AC109" s="906"/>
      <c r="AD109" s="906"/>
      <c r="AE109" s="907"/>
      <c r="AF109" s="905" t="s">
        <v>408</v>
      </c>
      <c r="AG109" s="906"/>
      <c r="AH109" s="906"/>
      <c r="AI109" s="906"/>
      <c r="AJ109" s="907"/>
      <c r="AK109" s="905" t="s">
        <v>294</v>
      </c>
      <c r="AL109" s="906"/>
      <c r="AM109" s="906"/>
      <c r="AN109" s="906"/>
      <c r="AO109" s="907"/>
      <c r="AP109" s="905" t="s">
        <v>409</v>
      </c>
      <c r="AQ109" s="906"/>
      <c r="AR109" s="906"/>
      <c r="AS109" s="906"/>
      <c r="AT109" s="908"/>
      <c r="AU109" s="925" t="s">
        <v>406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407</v>
      </c>
      <c r="BR109" s="906"/>
      <c r="BS109" s="906"/>
      <c r="BT109" s="906"/>
      <c r="BU109" s="907"/>
      <c r="BV109" s="905" t="s">
        <v>408</v>
      </c>
      <c r="BW109" s="906"/>
      <c r="BX109" s="906"/>
      <c r="BY109" s="906"/>
      <c r="BZ109" s="907"/>
      <c r="CA109" s="905" t="s">
        <v>294</v>
      </c>
      <c r="CB109" s="906"/>
      <c r="CC109" s="906"/>
      <c r="CD109" s="906"/>
      <c r="CE109" s="907"/>
      <c r="CF109" s="926" t="s">
        <v>409</v>
      </c>
      <c r="CG109" s="926"/>
      <c r="CH109" s="926"/>
      <c r="CI109" s="926"/>
      <c r="CJ109" s="926"/>
      <c r="CK109" s="905" t="s">
        <v>410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407</v>
      </c>
      <c r="DH109" s="906"/>
      <c r="DI109" s="906"/>
      <c r="DJ109" s="906"/>
      <c r="DK109" s="907"/>
      <c r="DL109" s="905" t="s">
        <v>408</v>
      </c>
      <c r="DM109" s="906"/>
      <c r="DN109" s="906"/>
      <c r="DO109" s="906"/>
      <c r="DP109" s="907"/>
      <c r="DQ109" s="905" t="s">
        <v>294</v>
      </c>
      <c r="DR109" s="906"/>
      <c r="DS109" s="906"/>
      <c r="DT109" s="906"/>
      <c r="DU109" s="907"/>
      <c r="DV109" s="905" t="s">
        <v>409</v>
      </c>
      <c r="DW109" s="906"/>
      <c r="DX109" s="906"/>
      <c r="DY109" s="906"/>
      <c r="DZ109" s="908"/>
    </row>
    <row r="110" spans="1:131" s="224" customFormat="1" ht="26.25" customHeight="1" x14ac:dyDescent="0.15">
      <c r="A110" s="909" t="s">
        <v>411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1381685</v>
      </c>
      <c r="AB110" s="913"/>
      <c r="AC110" s="913"/>
      <c r="AD110" s="913"/>
      <c r="AE110" s="914"/>
      <c r="AF110" s="915">
        <v>1416268</v>
      </c>
      <c r="AG110" s="913"/>
      <c r="AH110" s="913"/>
      <c r="AI110" s="913"/>
      <c r="AJ110" s="914"/>
      <c r="AK110" s="915">
        <v>1433171</v>
      </c>
      <c r="AL110" s="913"/>
      <c r="AM110" s="913"/>
      <c r="AN110" s="913"/>
      <c r="AO110" s="914"/>
      <c r="AP110" s="916">
        <v>28</v>
      </c>
      <c r="AQ110" s="917"/>
      <c r="AR110" s="917"/>
      <c r="AS110" s="917"/>
      <c r="AT110" s="918"/>
      <c r="AU110" s="919" t="s">
        <v>69</v>
      </c>
      <c r="AV110" s="920"/>
      <c r="AW110" s="920"/>
      <c r="AX110" s="920"/>
      <c r="AY110" s="920"/>
      <c r="AZ110" s="942" t="s">
        <v>412</v>
      </c>
      <c r="BA110" s="910"/>
      <c r="BB110" s="910"/>
      <c r="BC110" s="910"/>
      <c r="BD110" s="910"/>
      <c r="BE110" s="910"/>
      <c r="BF110" s="910"/>
      <c r="BG110" s="910"/>
      <c r="BH110" s="910"/>
      <c r="BI110" s="910"/>
      <c r="BJ110" s="910"/>
      <c r="BK110" s="910"/>
      <c r="BL110" s="910"/>
      <c r="BM110" s="910"/>
      <c r="BN110" s="910"/>
      <c r="BO110" s="910"/>
      <c r="BP110" s="911"/>
      <c r="BQ110" s="943">
        <v>12594998</v>
      </c>
      <c r="BR110" s="944"/>
      <c r="BS110" s="944"/>
      <c r="BT110" s="944"/>
      <c r="BU110" s="944"/>
      <c r="BV110" s="944">
        <v>12014064</v>
      </c>
      <c r="BW110" s="944"/>
      <c r="BX110" s="944"/>
      <c r="BY110" s="944"/>
      <c r="BZ110" s="944"/>
      <c r="CA110" s="944">
        <v>11338651</v>
      </c>
      <c r="CB110" s="944"/>
      <c r="CC110" s="944"/>
      <c r="CD110" s="944"/>
      <c r="CE110" s="944"/>
      <c r="CF110" s="957">
        <v>221.5</v>
      </c>
      <c r="CG110" s="958"/>
      <c r="CH110" s="958"/>
      <c r="CI110" s="958"/>
      <c r="CJ110" s="958"/>
      <c r="CK110" s="959" t="s">
        <v>413</v>
      </c>
      <c r="CL110" s="960"/>
      <c r="CM110" s="942" t="s">
        <v>414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416</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418</v>
      </c>
      <c r="B112" s="966"/>
      <c r="C112" s="936" t="s">
        <v>419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420</v>
      </c>
      <c r="BA112" s="936"/>
      <c r="BB112" s="936"/>
      <c r="BC112" s="936"/>
      <c r="BD112" s="936"/>
      <c r="BE112" s="936"/>
      <c r="BF112" s="936"/>
      <c r="BG112" s="936"/>
      <c r="BH112" s="936"/>
      <c r="BI112" s="936"/>
      <c r="BJ112" s="936"/>
      <c r="BK112" s="936"/>
      <c r="BL112" s="936"/>
      <c r="BM112" s="936"/>
      <c r="BN112" s="936"/>
      <c r="BO112" s="936"/>
      <c r="BP112" s="937"/>
      <c r="BQ112" s="938">
        <v>531996</v>
      </c>
      <c r="BR112" s="939"/>
      <c r="BS112" s="939"/>
      <c r="BT112" s="939"/>
      <c r="BU112" s="939"/>
      <c r="BV112" s="939">
        <v>516072</v>
      </c>
      <c r="BW112" s="939"/>
      <c r="BX112" s="939"/>
      <c r="BY112" s="939"/>
      <c r="BZ112" s="939"/>
      <c r="CA112" s="939">
        <v>494297</v>
      </c>
      <c r="CB112" s="939"/>
      <c r="CC112" s="939"/>
      <c r="CD112" s="939"/>
      <c r="CE112" s="939"/>
      <c r="CF112" s="933">
        <v>9.6999999999999993</v>
      </c>
      <c r="CG112" s="934"/>
      <c r="CH112" s="934"/>
      <c r="CI112" s="934"/>
      <c r="CJ112" s="934"/>
      <c r="CK112" s="961"/>
      <c r="CL112" s="962"/>
      <c r="CM112" s="935" t="s">
        <v>421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55565</v>
      </c>
      <c r="AB113" s="951"/>
      <c r="AC113" s="951"/>
      <c r="AD113" s="951"/>
      <c r="AE113" s="952"/>
      <c r="AF113" s="953">
        <v>53371</v>
      </c>
      <c r="AG113" s="951"/>
      <c r="AH113" s="951"/>
      <c r="AI113" s="951"/>
      <c r="AJ113" s="952"/>
      <c r="AK113" s="953">
        <v>45641</v>
      </c>
      <c r="AL113" s="951"/>
      <c r="AM113" s="951"/>
      <c r="AN113" s="951"/>
      <c r="AO113" s="952"/>
      <c r="AP113" s="954">
        <v>0.9</v>
      </c>
      <c r="AQ113" s="955"/>
      <c r="AR113" s="955"/>
      <c r="AS113" s="955"/>
      <c r="AT113" s="956"/>
      <c r="AU113" s="921"/>
      <c r="AV113" s="922"/>
      <c r="AW113" s="922"/>
      <c r="AX113" s="922"/>
      <c r="AY113" s="922"/>
      <c r="AZ113" s="935" t="s">
        <v>423</v>
      </c>
      <c r="BA113" s="936"/>
      <c r="BB113" s="936"/>
      <c r="BC113" s="936"/>
      <c r="BD113" s="936"/>
      <c r="BE113" s="936"/>
      <c r="BF113" s="936"/>
      <c r="BG113" s="936"/>
      <c r="BH113" s="936"/>
      <c r="BI113" s="936"/>
      <c r="BJ113" s="936"/>
      <c r="BK113" s="936"/>
      <c r="BL113" s="936"/>
      <c r="BM113" s="936"/>
      <c r="BN113" s="936"/>
      <c r="BO113" s="936"/>
      <c r="BP113" s="937"/>
      <c r="BQ113" s="938">
        <v>576603</v>
      </c>
      <c r="BR113" s="939"/>
      <c r="BS113" s="939"/>
      <c r="BT113" s="939"/>
      <c r="BU113" s="939"/>
      <c r="BV113" s="939">
        <v>515859</v>
      </c>
      <c r="BW113" s="939"/>
      <c r="BX113" s="939"/>
      <c r="BY113" s="939"/>
      <c r="BZ113" s="939"/>
      <c r="CA113" s="939">
        <v>473805</v>
      </c>
      <c r="CB113" s="939"/>
      <c r="CC113" s="939"/>
      <c r="CD113" s="939"/>
      <c r="CE113" s="939"/>
      <c r="CF113" s="933">
        <v>9.3000000000000007</v>
      </c>
      <c r="CG113" s="934"/>
      <c r="CH113" s="934"/>
      <c r="CI113" s="934"/>
      <c r="CJ113" s="934"/>
      <c r="CK113" s="961"/>
      <c r="CL113" s="962"/>
      <c r="CM113" s="935" t="s">
        <v>424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36380</v>
      </c>
      <c r="AB114" s="972"/>
      <c r="AC114" s="972"/>
      <c r="AD114" s="972"/>
      <c r="AE114" s="973"/>
      <c r="AF114" s="974">
        <v>60194</v>
      </c>
      <c r="AG114" s="972"/>
      <c r="AH114" s="972"/>
      <c r="AI114" s="972"/>
      <c r="AJ114" s="973"/>
      <c r="AK114" s="974">
        <v>58552</v>
      </c>
      <c r="AL114" s="972"/>
      <c r="AM114" s="972"/>
      <c r="AN114" s="972"/>
      <c r="AO114" s="973"/>
      <c r="AP114" s="975">
        <v>1.1000000000000001</v>
      </c>
      <c r="AQ114" s="976"/>
      <c r="AR114" s="976"/>
      <c r="AS114" s="976"/>
      <c r="AT114" s="977"/>
      <c r="AU114" s="921"/>
      <c r="AV114" s="922"/>
      <c r="AW114" s="922"/>
      <c r="AX114" s="922"/>
      <c r="AY114" s="922"/>
      <c r="AZ114" s="935" t="s">
        <v>426</v>
      </c>
      <c r="BA114" s="936"/>
      <c r="BB114" s="936"/>
      <c r="BC114" s="936"/>
      <c r="BD114" s="936"/>
      <c r="BE114" s="936"/>
      <c r="BF114" s="936"/>
      <c r="BG114" s="936"/>
      <c r="BH114" s="936"/>
      <c r="BI114" s="936"/>
      <c r="BJ114" s="936"/>
      <c r="BK114" s="936"/>
      <c r="BL114" s="936"/>
      <c r="BM114" s="936"/>
      <c r="BN114" s="936"/>
      <c r="BO114" s="936"/>
      <c r="BP114" s="937"/>
      <c r="BQ114" s="938">
        <v>2103727</v>
      </c>
      <c r="BR114" s="939"/>
      <c r="BS114" s="939"/>
      <c r="BT114" s="939"/>
      <c r="BU114" s="939"/>
      <c r="BV114" s="939">
        <v>2111939</v>
      </c>
      <c r="BW114" s="939"/>
      <c r="BX114" s="939"/>
      <c r="BY114" s="939"/>
      <c r="BZ114" s="939"/>
      <c r="CA114" s="939">
        <v>2111140</v>
      </c>
      <c r="CB114" s="939"/>
      <c r="CC114" s="939"/>
      <c r="CD114" s="939"/>
      <c r="CE114" s="939"/>
      <c r="CF114" s="933">
        <v>41.2</v>
      </c>
      <c r="CG114" s="934"/>
      <c r="CH114" s="934"/>
      <c r="CI114" s="934"/>
      <c r="CJ114" s="934"/>
      <c r="CK114" s="961"/>
      <c r="CL114" s="962"/>
      <c r="CM114" s="935" t="s">
        <v>427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428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1700</v>
      </c>
      <c r="AB115" s="951"/>
      <c r="AC115" s="951"/>
      <c r="AD115" s="951"/>
      <c r="AE115" s="952"/>
      <c r="AF115" s="953">
        <v>1737</v>
      </c>
      <c r="AG115" s="951"/>
      <c r="AH115" s="951"/>
      <c r="AI115" s="951"/>
      <c r="AJ115" s="952"/>
      <c r="AK115" s="953">
        <v>1928</v>
      </c>
      <c r="AL115" s="951"/>
      <c r="AM115" s="951"/>
      <c r="AN115" s="951"/>
      <c r="AO115" s="952"/>
      <c r="AP115" s="954">
        <v>0</v>
      </c>
      <c r="AQ115" s="955"/>
      <c r="AR115" s="955"/>
      <c r="AS115" s="955"/>
      <c r="AT115" s="956"/>
      <c r="AU115" s="921"/>
      <c r="AV115" s="922"/>
      <c r="AW115" s="922"/>
      <c r="AX115" s="922"/>
      <c r="AY115" s="922"/>
      <c r="AZ115" s="935" t="s">
        <v>429</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432</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434</v>
      </c>
      <c r="Z117" s="907"/>
      <c r="AA117" s="991">
        <v>1475330</v>
      </c>
      <c r="AB117" s="992"/>
      <c r="AC117" s="992"/>
      <c r="AD117" s="992"/>
      <c r="AE117" s="993"/>
      <c r="AF117" s="994">
        <v>1531570</v>
      </c>
      <c r="AG117" s="992"/>
      <c r="AH117" s="992"/>
      <c r="AI117" s="992"/>
      <c r="AJ117" s="993"/>
      <c r="AK117" s="994">
        <v>1539292</v>
      </c>
      <c r="AL117" s="992"/>
      <c r="AM117" s="992"/>
      <c r="AN117" s="992"/>
      <c r="AO117" s="993"/>
      <c r="AP117" s="995"/>
      <c r="AQ117" s="996"/>
      <c r="AR117" s="996"/>
      <c r="AS117" s="996"/>
      <c r="AT117" s="997"/>
      <c r="AU117" s="921"/>
      <c r="AV117" s="922"/>
      <c r="AW117" s="922"/>
      <c r="AX117" s="922"/>
      <c r="AY117" s="922"/>
      <c r="AZ117" s="987" t="s">
        <v>435</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407</v>
      </c>
      <c r="AB118" s="906"/>
      <c r="AC118" s="906"/>
      <c r="AD118" s="906"/>
      <c r="AE118" s="907"/>
      <c r="AF118" s="905" t="s">
        <v>408</v>
      </c>
      <c r="AG118" s="906"/>
      <c r="AH118" s="906"/>
      <c r="AI118" s="906"/>
      <c r="AJ118" s="907"/>
      <c r="AK118" s="905" t="s">
        <v>294</v>
      </c>
      <c r="AL118" s="906"/>
      <c r="AM118" s="906"/>
      <c r="AN118" s="906"/>
      <c r="AO118" s="907"/>
      <c r="AP118" s="983" t="s">
        <v>409</v>
      </c>
      <c r="AQ118" s="984"/>
      <c r="AR118" s="984"/>
      <c r="AS118" s="984"/>
      <c r="AT118" s="985"/>
      <c r="AU118" s="921"/>
      <c r="AV118" s="922"/>
      <c r="AW118" s="922"/>
      <c r="AX118" s="922"/>
      <c r="AY118" s="922"/>
      <c r="AZ118" s="986" t="s">
        <v>437</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413</v>
      </c>
      <c r="B119" s="960"/>
      <c r="C119" s="942" t="s">
        <v>414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439</v>
      </c>
      <c r="BP119" s="1018"/>
      <c r="BQ119" s="1012">
        <v>15807324</v>
      </c>
      <c r="BR119" s="1013"/>
      <c r="BS119" s="1013"/>
      <c r="BT119" s="1013"/>
      <c r="BU119" s="1013"/>
      <c r="BV119" s="1013">
        <v>15157934</v>
      </c>
      <c r="BW119" s="1013"/>
      <c r="BX119" s="1013"/>
      <c r="BY119" s="1013"/>
      <c r="BZ119" s="1013"/>
      <c r="CA119" s="1013">
        <v>14417893</v>
      </c>
      <c r="CB119" s="1013"/>
      <c r="CC119" s="1013"/>
      <c r="CD119" s="1013"/>
      <c r="CE119" s="1013"/>
      <c r="CF119" s="1014"/>
      <c r="CG119" s="1015"/>
      <c r="CH119" s="1015"/>
      <c r="CI119" s="1015"/>
      <c r="CJ119" s="1016"/>
      <c r="CK119" s="963"/>
      <c r="CL119" s="964"/>
      <c r="CM119" s="986" t="s">
        <v>440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441</v>
      </c>
      <c r="AV120" s="1005"/>
      <c r="AW120" s="1005"/>
      <c r="AX120" s="1005"/>
      <c r="AY120" s="1006"/>
      <c r="AZ120" s="942" t="s">
        <v>442</v>
      </c>
      <c r="BA120" s="910"/>
      <c r="BB120" s="910"/>
      <c r="BC120" s="910"/>
      <c r="BD120" s="910"/>
      <c r="BE120" s="910"/>
      <c r="BF120" s="910"/>
      <c r="BG120" s="910"/>
      <c r="BH120" s="910"/>
      <c r="BI120" s="910"/>
      <c r="BJ120" s="910"/>
      <c r="BK120" s="910"/>
      <c r="BL120" s="910"/>
      <c r="BM120" s="910"/>
      <c r="BN120" s="910"/>
      <c r="BO120" s="910"/>
      <c r="BP120" s="911"/>
      <c r="BQ120" s="943">
        <v>4592169</v>
      </c>
      <c r="BR120" s="944"/>
      <c r="BS120" s="944"/>
      <c r="BT120" s="944"/>
      <c r="BU120" s="944"/>
      <c r="BV120" s="944">
        <v>4409019</v>
      </c>
      <c r="BW120" s="944"/>
      <c r="BX120" s="944"/>
      <c r="BY120" s="944"/>
      <c r="BZ120" s="944"/>
      <c r="CA120" s="944">
        <v>3844962</v>
      </c>
      <c r="CB120" s="944"/>
      <c r="CC120" s="944"/>
      <c r="CD120" s="944"/>
      <c r="CE120" s="944"/>
      <c r="CF120" s="957">
        <v>75.099999999999994</v>
      </c>
      <c r="CG120" s="958"/>
      <c r="CH120" s="958"/>
      <c r="CI120" s="958"/>
      <c r="CJ120" s="958"/>
      <c r="CK120" s="1019" t="s">
        <v>443</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531996</v>
      </c>
      <c r="DH120" s="944"/>
      <c r="DI120" s="944"/>
      <c r="DJ120" s="944"/>
      <c r="DK120" s="944"/>
      <c r="DL120" s="944">
        <v>516072</v>
      </c>
      <c r="DM120" s="944"/>
      <c r="DN120" s="944"/>
      <c r="DO120" s="944"/>
      <c r="DP120" s="944"/>
      <c r="DQ120" s="944">
        <v>494297</v>
      </c>
      <c r="DR120" s="944"/>
      <c r="DS120" s="944"/>
      <c r="DT120" s="944"/>
      <c r="DU120" s="944"/>
      <c r="DV120" s="945">
        <v>9.6999999999999993</v>
      </c>
      <c r="DW120" s="945"/>
      <c r="DX120" s="945"/>
      <c r="DY120" s="945"/>
      <c r="DZ120" s="946"/>
    </row>
    <row r="121" spans="1:130" s="224" customFormat="1" ht="26.25" customHeight="1" x14ac:dyDescent="0.15">
      <c r="A121" s="1070"/>
      <c r="B121" s="962"/>
      <c r="C121" s="987" t="s">
        <v>444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445</v>
      </c>
      <c r="BA121" s="936"/>
      <c r="BB121" s="936"/>
      <c r="BC121" s="936"/>
      <c r="BD121" s="936"/>
      <c r="BE121" s="936"/>
      <c r="BF121" s="936"/>
      <c r="BG121" s="936"/>
      <c r="BH121" s="936"/>
      <c r="BI121" s="936"/>
      <c r="BJ121" s="936"/>
      <c r="BK121" s="936"/>
      <c r="BL121" s="936"/>
      <c r="BM121" s="936"/>
      <c r="BN121" s="936"/>
      <c r="BO121" s="936"/>
      <c r="BP121" s="937"/>
      <c r="BQ121" s="938">
        <v>7320</v>
      </c>
      <c r="BR121" s="939"/>
      <c r="BS121" s="939"/>
      <c r="BT121" s="939"/>
      <c r="BU121" s="939"/>
      <c r="BV121" s="939">
        <v>809</v>
      </c>
      <c r="BW121" s="939"/>
      <c r="BX121" s="939"/>
      <c r="BY121" s="939"/>
      <c r="BZ121" s="939"/>
      <c r="CA121" s="939">
        <v>633</v>
      </c>
      <c r="CB121" s="939"/>
      <c r="CC121" s="939"/>
      <c r="CD121" s="939"/>
      <c r="CE121" s="939"/>
      <c r="CF121" s="933">
        <v>0</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15">
      <c r="A122" s="1070"/>
      <c r="B122" s="962"/>
      <c r="C122" s="935" t="s">
        <v>427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446</v>
      </c>
      <c r="BA122" s="978"/>
      <c r="BB122" s="978"/>
      <c r="BC122" s="978"/>
      <c r="BD122" s="978"/>
      <c r="BE122" s="978"/>
      <c r="BF122" s="978"/>
      <c r="BG122" s="978"/>
      <c r="BH122" s="978"/>
      <c r="BI122" s="978"/>
      <c r="BJ122" s="978"/>
      <c r="BK122" s="978"/>
      <c r="BL122" s="978"/>
      <c r="BM122" s="978"/>
      <c r="BN122" s="978"/>
      <c r="BO122" s="978"/>
      <c r="BP122" s="979"/>
      <c r="BQ122" s="1012">
        <v>10519105</v>
      </c>
      <c r="BR122" s="1013"/>
      <c r="BS122" s="1013"/>
      <c r="BT122" s="1013"/>
      <c r="BU122" s="1013"/>
      <c r="BV122" s="1013">
        <v>10009389</v>
      </c>
      <c r="BW122" s="1013"/>
      <c r="BX122" s="1013"/>
      <c r="BY122" s="1013"/>
      <c r="BZ122" s="1013"/>
      <c r="CA122" s="1013">
        <v>9644122</v>
      </c>
      <c r="CB122" s="1013"/>
      <c r="CC122" s="1013"/>
      <c r="CD122" s="1013"/>
      <c r="CE122" s="1013"/>
      <c r="CF122" s="1030">
        <v>188.4</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447</v>
      </c>
      <c r="BP123" s="1018"/>
      <c r="BQ123" s="1076">
        <v>15118594</v>
      </c>
      <c r="BR123" s="1077"/>
      <c r="BS123" s="1077"/>
      <c r="BT123" s="1077"/>
      <c r="BU123" s="1077"/>
      <c r="BV123" s="1077">
        <v>14419217</v>
      </c>
      <c r="BW123" s="1077"/>
      <c r="BX123" s="1077"/>
      <c r="BY123" s="1077"/>
      <c r="BZ123" s="1077"/>
      <c r="CA123" s="1077">
        <v>13489717</v>
      </c>
      <c r="CB123" s="1077"/>
      <c r="CC123" s="1077"/>
      <c r="CD123" s="1077"/>
      <c r="CE123" s="1077"/>
      <c r="CF123" s="1014"/>
      <c r="CG123" s="1015"/>
      <c r="CH123" s="1015"/>
      <c r="CI123" s="1015"/>
      <c r="CJ123" s="1016"/>
      <c r="CK123" s="1022"/>
      <c r="CL123" s="1023"/>
      <c r="CM123" s="1023"/>
      <c r="CN123" s="1023"/>
      <c r="CO123" s="1024"/>
      <c r="CP123" s="1032" t="s">
        <v>388</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12.9</v>
      </c>
      <c r="BR124" s="1040"/>
      <c r="BS124" s="1040"/>
      <c r="BT124" s="1040"/>
      <c r="BU124" s="1040"/>
      <c r="BV124" s="1040">
        <v>14.4</v>
      </c>
      <c r="BW124" s="1040"/>
      <c r="BX124" s="1040"/>
      <c r="BY124" s="1040"/>
      <c r="BZ124" s="1040"/>
      <c r="CA124" s="1040">
        <v>18.100000000000001</v>
      </c>
      <c r="CB124" s="1040"/>
      <c r="CC124" s="1040"/>
      <c r="CD124" s="1040"/>
      <c r="CE124" s="1040"/>
      <c r="CF124" s="1041"/>
      <c r="CG124" s="1042"/>
      <c r="CH124" s="1042"/>
      <c r="CI124" s="1042"/>
      <c r="CJ124" s="1043"/>
      <c r="CK124" s="1025"/>
      <c r="CL124" s="1025"/>
      <c r="CM124" s="1025"/>
      <c r="CN124" s="1025"/>
      <c r="CO124" s="1026"/>
      <c r="CP124" s="1032" t="s">
        <v>449</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438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450</v>
      </c>
      <c r="CL125" s="1020"/>
      <c r="CM125" s="1020"/>
      <c r="CN125" s="1020"/>
      <c r="CO125" s="1021"/>
      <c r="CP125" s="942" t="s">
        <v>451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1700</v>
      </c>
      <c r="AB127" s="972"/>
      <c r="AC127" s="972"/>
      <c r="AD127" s="972"/>
      <c r="AE127" s="973"/>
      <c r="AF127" s="974">
        <v>1737</v>
      </c>
      <c r="AG127" s="972"/>
      <c r="AH127" s="972"/>
      <c r="AI127" s="972"/>
      <c r="AJ127" s="973"/>
      <c r="AK127" s="974">
        <v>1928</v>
      </c>
      <c r="AL127" s="972"/>
      <c r="AM127" s="972"/>
      <c r="AN127" s="972"/>
      <c r="AO127" s="973"/>
      <c r="AP127" s="975">
        <v>0</v>
      </c>
      <c r="AQ127" s="976"/>
      <c r="AR127" s="976"/>
      <c r="AS127" s="976"/>
      <c r="AT127" s="977"/>
      <c r="AU127" s="226"/>
      <c r="AV127" s="226"/>
      <c r="AW127" s="226"/>
      <c r="AX127" s="1044" t="s">
        <v>454</v>
      </c>
      <c r="AY127" s="1045"/>
      <c r="AZ127" s="1045"/>
      <c r="BA127" s="1045"/>
      <c r="BB127" s="1045"/>
      <c r="BC127" s="1045"/>
      <c r="BD127" s="1045"/>
      <c r="BE127" s="1046"/>
      <c r="BF127" s="1047" t="s">
        <v>455</v>
      </c>
      <c r="BG127" s="1045"/>
      <c r="BH127" s="1045"/>
      <c r="BI127" s="1045"/>
      <c r="BJ127" s="1045"/>
      <c r="BK127" s="1045"/>
      <c r="BL127" s="1046"/>
      <c r="BM127" s="1047" t="s">
        <v>456</v>
      </c>
      <c r="BN127" s="1045"/>
      <c r="BO127" s="1045"/>
      <c r="BP127" s="1045"/>
      <c r="BQ127" s="1045"/>
      <c r="BR127" s="1045"/>
      <c r="BS127" s="1046"/>
      <c r="BT127" s="1047" t="s">
        <v>457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459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460</v>
      </c>
      <c r="X128" s="1056"/>
      <c r="Y128" s="1056"/>
      <c r="Z128" s="1057"/>
      <c r="AA128" s="1058">
        <v>13687</v>
      </c>
      <c r="AB128" s="1059"/>
      <c r="AC128" s="1059"/>
      <c r="AD128" s="1059"/>
      <c r="AE128" s="1060"/>
      <c r="AF128" s="1061">
        <v>6592</v>
      </c>
      <c r="AG128" s="1059"/>
      <c r="AH128" s="1059"/>
      <c r="AI128" s="1059"/>
      <c r="AJ128" s="1060"/>
      <c r="AK128" s="1061">
        <v>184</v>
      </c>
      <c r="AL128" s="1059"/>
      <c r="AM128" s="1059"/>
      <c r="AN128" s="1059"/>
      <c r="AO128" s="1060"/>
      <c r="AP128" s="1062"/>
      <c r="AQ128" s="1063"/>
      <c r="AR128" s="1063"/>
      <c r="AS128" s="1063"/>
      <c r="AT128" s="1064"/>
      <c r="AU128" s="226"/>
      <c r="AV128" s="226"/>
      <c r="AW128" s="226"/>
      <c r="AX128" s="909" t="s">
        <v>461</v>
      </c>
      <c r="AY128" s="910"/>
      <c r="AZ128" s="910"/>
      <c r="BA128" s="910"/>
      <c r="BB128" s="910"/>
      <c r="BC128" s="910"/>
      <c r="BD128" s="910"/>
      <c r="BE128" s="911"/>
      <c r="BF128" s="1065" t="s">
        <v>122</v>
      </c>
      <c r="BG128" s="1066"/>
      <c r="BH128" s="1066"/>
      <c r="BI128" s="1066"/>
      <c r="BJ128" s="1066"/>
      <c r="BK128" s="1066"/>
      <c r="BL128" s="1067"/>
      <c r="BM128" s="1065">
        <v>14.34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462</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463</v>
      </c>
      <c r="X129" s="1084"/>
      <c r="Y129" s="1084"/>
      <c r="Z129" s="1085"/>
      <c r="AA129" s="971">
        <v>6432584</v>
      </c>
      <c r="AB129" s="972"/>
      <c r="AC129" s="972"/>
      <c r="AD129" s="972"/>
      <c r="AE129" s="973"/>
      <c r="AF129" s="974">
        <v>6248197</v>
      </c>
      <c r="AG129" s="972"/>
      <c r="AH129" s="972"/>
      <c r="AI129" s="972"/>
      <c r="AJ129" s="973"/>
      <c r="AK129" s="974">
        <v>6243911</v>
      </c>
      <c r="AL129" s="972"/>
      <c r="AM129" s="972"/>
      <c r="AN129" s="972"/>
      <c r="AO129" s="973"/>
      <c r="AP129" s="1086"/>
      <c r="AQ129" s="1087"/>
      <c r="AR129" s="1087"/>
      <c r="AS129" s="1087"/>
      <c r="AT129" s="1088"/>
      <c r="AU129" s="227"/>
      <c r="AV129" s="227"/>
      <c r="AW129" s="227"/>
      <c r="AX129" s="1078" t="s">
        <v>464</v>
      </c>
      <c r="AY129" s="936"/>
      <c r="AZ129" s="936"/>
      <c r="BA129" s="936"/>
      <c r="BB129" s="936"/>
      <c r="BC129" s="936"/>
      <c r="BD129" s="936"/>
      <c r="BE129" s="937"/>
      <c r="BF129" s="1079" t="s">
        <v>122</v>
      </c>
      <c r="BG129" s="1080"/>
      <c r="BH129" s="1080"/>
      <c r="BI129" s="1080"/>
      <c r="BJ129" s="1080"/>
      <c r="BK129" s="1080"/>
      <c r="BL129" s="1081"/>
      <c r="BM129" s="1079">
        <v>19.34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466</v>
      </c>
      <c r="X130" s="1084"/>
      <c r="Y130" s="1084"/>
      <c r="Z130" s="1085"/>
      <c r="AA130" s="971">
        <v>1106961</v>
      </c>
      <c r="AB130" s="972"/>
      <c r="AC130" s="972"/>
      <c r="AD130" s="972"/>
      <c r="AE130" s="973"/>
      <c r="AF130" s="974">
        <v>1125241</v>
      </c>
      <c r="AG130" s="972"/>
      <c r="AH130" s="972"/>
      <c r="AI130" s="972"/>
      <c r="AJ130" s="973"/>
      <c r="AK130" s="974">
        <v>1124346</v>
      </c>
      <c r="AL130" s="972"/>
      <c r="AM130" s="972"/>
      <c r="AN130" s="972"/>
      <c r="AO130" s="973"/>
      <c r="AP130" s="1086"/>
      <c r="AQ130" s="1087"/>
      <c r="AR130" s="1087"/>
      <c r="AS130" s="1087"/>
      <c r="AT130" s="1088"/>
      <c r="AU130" s="227"/>
      <c r="AV130" s="227"/>
      <c r="AW130" s="227"/>
      <c r="AX130" s="1078" t="s">
        <v>467</v>
      </c>
      <c r="AY130" s="936"/>
      <c r="AZ130" s="936"/>
      <c r="BA130" s="936"/>
      <c r="BB130" s="936"/>
      <c r="BC130" s="936"/>
      <c r="BD130" s="936"/>
      <c r="BE130" s="937"/>
      <c r="BF130" s="1114">
        <v>7.5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017">
        <v>5325623</v>
      </c>
      <c r="AB131" s="999"/>
      <c r="AC131" s="999"/>
      <c r="AD131" s="999"/>
      <c r="AE131" s="1000"/>
      <c r="AF131" s="998">
        <v>5122956</v>
      </c>
      <c r="AG131" s="999"/>
      <c r="AH131" s="999"/>
      <c r="AI131" s="999"/>
      <c r="AJ131" s="1000"/>
      <c r="AK131" s="998">
        <v>5119565</v>
      </c>
      <c r="AL131" s="999"/>
      <c r="AM131" s="999"/>
      <c r="AN131" s="999"/>
      <c r="AO131" s="1000"/>
      <c r="AP131" s="1123"/>
      <c r="AQ131" s="1124"/>
      <c r="AR131" s="1124"/>
      <c r="AS131" s="1124"/>
      <c r="AT131" s="1125"/>
      <c r="AU131" s="227"/>
      <c r="AV131" s="227"/>
      <c r="AW131" s="227"/>
      <c r="AX131" s="1096" t="s">
        <v>469</v>
      </c>
      <c r="AY131" s="739"/>
      <c r="AZ131" s="739"/>
      <c r="BA131" s="739"/>
      <c r="BB131" s="739"/>
      <c r="BC131" s="739"/>
      <c r="BD131" s="739"/>
      <c r="BE131" s="1049"/>
      <c r="BF131" s="1097">
        <v>18.100000000000001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471</v>
      </c>
      <c r="W132" s="1107"/>
      <c r="X132" s="1107"/>
      <c r="Y132" s="1107"/>
      <c r="Z132" s="1108"/>
      <c r="AA132" s="1109">
        <v>6.659915657</v>
      </c>
      <c r="AB132" s="1110"/>
      <c r="AC132" s="1110"/>
      <c r="AD132" s="1110"/>
      <c r="AE132" s="1111"/>
      <c r="AF132" s="1112">
        <v>7.8028583500000002</v>
      </c>
      <c r="AG132" s="1110"/>
      <c r="AH132" s="1110"/>
      <c r="AI132" s="1110"/>
      <c r="AJ132" s="1111"/>
      <c r="AK132" s="1112">
        <v>8.1015086239999992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472</v>
      </c>
      <c r="W133" s="1090"/>
      <c r="X133" s="1090"/>
      <c r="Y133" s="1090"/>
      <c r="Z133" s="1091"/>
      <c r="AA133" s="1092">
        <v>6.7</v>
      </c>
      <c r="AB133" s="1093"/>
      <c r="AC133" s="1093"/>
      <c r="AD133" s="1093"/>
      <c r="AE133" s="1094"/>
      <c r="AF133" s="1092">
        <v>7.2</v>
      </c>
      <c r="AG133" s="1093"/>
      <c r="AH133" s="1093"/>
      <c r="AI133" s="1093"/>
      <c r="AJ133" s="1094"/>
      <c r="AK133" s="1092">
        <v>7.5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EoA6N5veeBLTaG0Bak/IswTK8Lr67kz8jnZXU8rPyo6jPF4+HYAtwuOeOetM9UgjanQO5aVOaQb4vHXqup2PA==" saltValue="533OMi/pNY9mHvZk4eZH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61" zoomScale="98" zoomScaleNormal="85" zoomScaleSheetLayoutView="98" workbookViewId="0">
      <selection activeCell="BA53" sqref="BA5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FX42jOsdFst/DD2gIvIG1hiGaiAe2LM0tFplTbq+AyJvNPjTeuu22rH2X3XFdKhUbQqz63G1yXEKihyYRpZOg==" saltValue="hDKBjdbUNF2c8PpqjVdqV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 zoomScale="91" zoomScaleNormal="91" zoomScaleSheetLayoutView="55" workbookViewId="0">
      <selection activeCell="AR3" sqref="AR3"/>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n49zxeRHpuQUvte5McKJSPgZ8o1nf92fuBcuD97Qoh9FpljHAdZHQCwEFv7jKF4Npm1KuxJo7fNh8Cn2mDxLA==" saltValue="4Wvub/C10sf6AZO/Hj7gn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workbookViewId="0">
      <selection activeCell="D22" sqref="D22"/>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27" t="s">
        <v>476</v>
      </c>
      <c r="AP7" s="265"/>
      <c r="AQ7" s="266" t="s">
        <v>477</v>
      </c>
      <c r="AR7" s="267"/>
    </row>
    <row r="8" spans="1:46" x14ac:dyDescent="0.15">
      <c r="A8" s="259"/>
      <c r="AK8" s="268"/>
      <c r="AL8" s="269"/>
      <c r="AM8" s="269"/>
      <c r="AN8" s="270"/>
      <c r="AO8" s="1128"/>
      <c r="AP8" s="271" t="s">
        <v>478</v>
      </c>
      <c r="AQ8" s="272" t="s">
        <v>479</v>
      </c>
      <c r="AR8" s="273" t="s">
        <v>480</v>
      </c>
    </row>
    <row r="9" spans="1:46" x14ac:dyDescent="0.15">
      <c r="A9" s="259"/>
      <c r="AK9" s="1129" t="s">
        <v>481</v>
      </c>
      <c r="AL9" s="1130"/>
      <c r="AM9" s="1130"/>
      <c r="AN9" s="1131"/>
      <c r="AO9" s="274">
        <v>1884019</v>
      </c>
      <c r="AP9" s="274">
        <v>133325</v>
      </c>
      <c r="AQ9" s="275">
        <v>111034</v>
      </c>
      <c r="AR9" s="276">
        <v>20.100000000000001</v>
      </c>
    </row>
    <row r="10" spans="1:46" ht="13.5" customHeight="1" x14ac:dyDescent="0.15">
      <c r="A10" s="259"/>
      <c r="AK10" s="1129" t="s">
        <v>482</v>
      </c>
      <c r="AL10" s="1130"/>
      <c r="AM10" s="1130"/>
      <c r="AN10" s="1131"/>
      <c r="AO10" s="277">
        <v>486405</v>
      </c>
      <c r="AP10" s="277">
        <v>34421</v>
      </c>
      <c r="AQ10" s="278">
        <v>15617</v>
      </c>
      <c r="AR10" s="279">
        <v>120.4</v>
      </c>
    </row>
    <row r="11" spans="1:46" ht="13.5" customHeight="1" x14ac:dyDescent="0.15">
      <c r="A11" s="259"/>
      <c r="AK11" s="1129" t="s">
        <v>483</v>
      </c>
      <c r="AL11" s="1130"/>
      <c r="AM11" s="1130"/>
      <c r="AN11" s="1131"/>
      <c r="AO11" s="277" t="s">
        <v>484</v>
      </c>
      <c r="AP11" s="277" t="s">
        <v>484</v>
      </c>
      <c r="AQ11" s="278">
        <v>1538</v>
      </c>
      <c r="AR11" s="279" t="s">
        <v>484</v>
      </c>
    </row>
    <row r="12" spans="1:46" ht="13.5" customHeight="1" x14ac:dyDescent="0.15">
      <c r="A12" s="259"/>
      <c r="AK12" s="1129" t="s">
        <v>485</v>
      </c>
      <c r="AL12" s="1130"/>
      <c r="AM12" s="1130"/>
      <c r="AN12" s="1131"/>
      <c r="AO12" s="277" t="s">
        <v>484</v>
      </c>
      <c r="AP12" s="277" t="s">
        <v>484</v>
      </c>
      <c r="AQ12" s="278">
        <v>0</v>
      </c>
      <c r="AR12" s="279" t="s">
        <v>484</v>
      </c>
    </row>
    <row r="13" spans="1:46" ht="13.5" customHeight="1" x14ac:dyDescent="0.15">
      <c r="A13" s="259"/>
      <c r="AK13" s="1129" t="s">
        <v>486</v>
      </c>
      <c r="AL13" s="1130"/>
      <c r="AM13" s="1130"/>
      <c r="AN13" s="1131"/>
      <c r="AO13" s="277">
        <v>82075</v>
      </c>
      <c r="AP13" s="277">
        <v>5808</v>
      </c>
      <c r="AQ13" s="278">
        <v>4378</v>
      </c>
      <c r="AR13" s="279">
        <v>32.700000000000003</v>
      </c>
    </row>
    <row r="14" spans="1:46" ht="13.5" customHeight="1" x14ac:dyDescent="0.15">
      <c r="A14" s="259"/>
      <c r="AK14" s="1129" t="s">
        <v>487</v>
      </c>
      <c r="AL14" s="1130"/>
      <c r="AM14" s="1130"/>
      <c r="AN14" s="1131"/>
      <c r="AO14" s="277">
        <v>18460</v>
      </c>
      <c r="AP14" s="277">
        <v>1306</v>
      </c>
      <c r="AQ14" s="278">
        <v>2499</v>
      </c>
      <c r="AR14" s="279">
        <v>-47.7</v>
      </c>
    </row>
    <row r="15" spans="1:46" ht="13.5" customHeight="1" x14ac:dyDescent="0.15">
      <c r="A15" s="259"/>
      <c r="AK15" s="1132" t="s">
        <v>488</v>
      </c>
      <c r="AL15" s="1133"/>
      <c r="AM15" s="1133"/>
      <c r="AN15" s="1134"/>
      <c r="AO15" s="277">
        <v>-110728</v>
      </c>
      <c r="AP15" s="277">
        <v>-7836</v>
      </c>
      <c r="AQ15" s="278">
        <v>-6867</v>
      </c>
      <c r="AR15" s="279">
        <v>14.1</v>
      </c>
    </row>
    <row r="16" spans="1:46" x14ac:dyDescent="0.15">
      <c r="A16" s="259"/>
      <c r="AK16" s="1132" t="s">
        <v>177</v>
      </c>
      <c r="AL16" s="1133"/>
      <c r="AM16" s="1133"/>
      <c r="AN16" s="1134"/>
      <c r="AO16" s="277">
        <v>2360231</v>
      </c>
      <c r="AP16" s="277">
        <v>167025</v>
      </c>
      <c r="AQ16" s="278">
        <v>128199</v>
      </c>
      <c r="AR16" s="279">
        <v>30.3</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35" t="s">
        <v>493</v>
      </c>
      <c r="AL21" s="1136"/>
      <c r="AM21" s="1136"/>
      <c r="AN21" s="1137"/>
      <c r="AO21" s="289">
        <v>11.96</v>
      </c>
      <c r="AP21" s="290">
        <v>10.85</v>
      </c>
      <c r="AQ21" s="291">
        <v>1.1100000000000001</v>
      </c>
      <c r="AS21" s="292"/>
      <c r="AT21" s="288"/>
    </row>
    <row r="22" spans="1:46" s="260" customFormat="1" x14ac:dyDescent="0.15">
      <c r="A22" s="288"/>
      <c r="AK22" s="1135" t="s">
        <v>494</v>
      </c>
      <c r="AL22" s="1136"/>
      <c r="AM22" s="1136"/>
      <c r="AN22" s="1137"/>
      <c r="AO22" s="293">
        <v>97.2</v>
      </c>
      <c r="AP22" s="294">
        <v>96.2</v>
      </c>
      <c r="AQ22" s="295">
        <v>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27" t="s">
        <v>476</v>
      </c>
      <c r="AP30" s="265"/>
      <c r="AQ30" s="266" t="s">
        <v>477</v>
      </c>
      <c r="AR30" s="267"/>
    </row>
    <row r="31" spans="1:46" x14ac:dyDescent="0.15">
      <c r="A31" s="259"/>
      <c r="AK31" s="268"/>
      <c r="AL31" s="269"/>
      <c r="AM31" s="269"/>
      <c r="AN31" s="270"/>
      <c r="AO31" s="1128"/>
      <c r="AP31" s="271" t="s">
        <v>478</v>
      </c>
      <c r="AQ31" s="272" t="s">
        <v>479</v>
      </c>
      <c r="AR31" s="273" t="s">
        <v>480</v>
      </c>
    </row>
    <row r="32" spans="1:46" ht="27" customHeight="1" x14ac:dyDescent="0.15">
      <c r="A32" s="259"/>
      <c r="AK32" s="1143" t="s">
        <v>498</v>
      </c>
      <c r="AL32" s="1144"/>
      <c r="AM32" s="1144"/>
      <c r="AN32" s="1145"/>
      <c r="AO32" s="303">
        <v>1433171</v>
      </c>
      <c r="AP32" s="303">
        <v>101420</v>
      </c>
      <c r="AQ32" s="304">
        <v>62185</v>
      </c>
      <c r="AR32" s="305">
        <v>63.1</v>
      </c>
    </row>
    <row r="33" spans="1:46" ht="13.5" customHeight="1" x14ac:dyDescent="0.15">
      <c r="A33" s="259"/>
      <c r="AK33" s="1143" t="s">
        <v>499</v>
      </c>
      <c r="AL33" s="1144"/>
      <c r="AM33" s="1144"/>
      <c r="AN33" s="1145"/>
      <c r="AO33" s="303" t="s">
        <v>484</v>
      </c>
      <c r="AP33" s="303" t="s">
        <v>484</v>
      </c>
      <c r="AQ33" s="304" t="s">
        <v>484</v>
      </c>
      <c r="AR33" s="305" t="s">
        <v>484</v>
      </c>
    </row>
    <row r="34" spans="1:46" ht="27" customHeight="1" x14ac:dyDescent="0.15">
      <c r="A34" s="259"/>
      <c r="AK34" s="1143" t="s">
        <v>500</v>
      </c>
      <c r="AL34" s="1144"/>
      <c r="AM34" s="1144"/>
      <c r="AN34" s="1145"/>
      <c r="AO34" s="303" t="s">
        <v>484</v>
      </c>
      <c r="AP34" s="303" t="s">
        <v>484</v>
      </c>
      <c r="AQ34" s="304" t="s">
        <v>484</v>
      </c>
      <c r="AR34" s="305" t="s">
        <v>484</v>
      </c>
    </row>
    <row r="35" spans="1:46" ht="27" customHeight="1" x14ac:dyDescent="0.15">
      <c r="A35" s="259"/>
      <c r="AK35" s="1143" t="s">
        <v>501</v>
      </c>
      <c r="AL35" s="1144"/>
      <c r="AM35" s="1144"/>
      <c r="AN35" s="1145"/>
      <c r="AO35" s="303">
        <v>45641</v>
      </c>
      <c r="AP35" s="303">
        <v>3230</v>
      </c>
      <c r="AQ35" s="304">
        <v>15497</v>
      </c>
      <c r="AR35" s="305">
        <v>-79.2</v>
      </c>
    </row>
    <row r="36" spans="1:46" ht="27" customHeight="1" x14ac:dyDescent="0.15">
      <c r="A36" s="259"/>
      <c r="AK36" s="1143" t="s">
        <v>502</v>
      </c>
      <c r="AL36" s="1144"/>
      <c r="AM36" s="1144"/>
      <c r="AN36" s="1145"/>
      <c r="AO36" s="303">
        <v>58552</v>
      </c>
      <c r="AP36" s="303">
        <v>4144</v>
      </c>
      <c r="AQ36" s="304">
        <v>3842</v>
      </c>
      <c r="AR36" s="305">
        <v>7.9</v>
      </c>
    </row>
    <row r="37" spans="1:46" ht="13.5" customHeight="1" x14ac:dyDescent="0.15">
      <c r="A37" s="259"/>
      <c r="AK37" s="1143" t="s">
        <v>503</v>
      </c>
      <c r="AL37" s="1144"/>
      <c r="AM37" s="1144"/>
      <c r="AN37" s="1145"/>
      <c r="AO37" s="303">
        <v>1928</v>
      </c>
      <c r="AP37" s="303">
        <v>136</v>
      </c>
      <c r="AQ37" s="304">
        <v>306</v>
      </c>
      <c r="AR37" s="305">
        <v>-55.6</v>
      </c>
    </row>
    <row r="38" spans="1:46" ht="27" customHeight="1" x14ac:dyDescent="0.15">
      <c r="A38" s="259"/>
      <c r="AK38" s="1146" t="s">
        <v>504</v>
      </c>
      <c r="AL38" s="1147"/>
      <c r="AM38" s="1147"/>
      <c r="AN38" s="1148"/>
      <c r="AO38" s="306" t="s">
        <v>484</v>
      </c>
      <c r="AP38" s="306" t="s">
        <v>484</v>
      </c>
      <c r="AQ38" s="307">
        <v>4</v>
      </c>
      <c r="AR38" s="295" t="s">
        <v>484</v>
      </c>
      <c r="AS38" s="302"/>
    </row>
    <row r="39" spans="1:46" x14ac:dyDescent="0.15">
      <c r="A39" s="259"/>
      <c r="AK39" s="1146" t="s">
        <v>505</v>
      </c>
      <c r="AL39" s="1147"/>
      <c r="AM39" s="1147"/>
      <c r="AN39" s="1148"/>
      <c r="AO39" s="303">
        <v>-184</v>
      </c>
      <c r="AP39" s="303">
        <v>-13</v>
      </c>
      <c r="AQ39" s="304">
        <v>-2250</v>
      </c>
      <c r="AR39" s="305">
        <v>-99.4</v>
      </c>
      <c r="AS39" s="302"/>
    </row>
    <row r="40" spans="1:46" ht="27" customHeight="1" x14ac:dyDescent="0.15">
      <c r="A40" s="259"/>
      <c r="AK40" s="1143" t="s">
        <v>506</v>
      </c>
      <c r="AL40" s="1144"/>
      <c r="AM40" s="1144"/>
      <c r="AN40" s="1145"/>
      <c r="AO40" s="303">
        <v>-1124346</v>
      </c>
      <c r="AP40" s="303">
        <v>-79566</v>
      </c>
      <c r="AQ40" s="304">
        <v>-52332</v>
      </c>
      <c r="AR40" s="305">
        <v>52</v>
      </c>
      <c r="AS40" s="302"/>
    </row>
    <row r="41" spans="1:46" x14ac:dyDescent="0.15">
      <c r="A41" s="259"/>
      <c r="AK41" s="1149" t="s">
        <v>287</v>
      </c>
      <c r="AL41" s="1150"/>
      <c r="AM41" s="1150"/>
      <c r="AN41" s="1151"/>
      <c r="AO41" s="303">
        <v>414762</v>
      </c>
      <c r="AP41" s="303">
        <v>29351</v>
      </c>
      <c r="AQ41" s="304">
        <v>27253</v>
      </c>
      <c r="AR41" s="305">
        <v>7.7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38" t="s">
        <v>476</v>
      </c>
      <c r="AN49" s="1140" t="s">
        <v>509</v>
      </c>
      <c r="AO49" s="1141"/>
      <c r="AP49" s="1141"/>
      <c r="AQ49" s="1141"/>
      <c r="AR49" s="1142"/>
    </row>
    <row r="50" spans="1:44" x14ac:dyDescent="0.15">
      <c r="A50" s="259"/>
      <c r="AK50" s="317"/>
      <c r="AL50" s="318"/>
      <c r="AM50" s="1139"/>
      <c r="AN50" s="319" t="s">
        <v>510</v>
      </c>
      <c r="AO50" s="320" t="s">
        <v>511</v>
      </c>
      <c r="AP50" s="321" t="s">
        <v>512</v>
      </c>
      <c r="AQ50" s="322" t="s">
        <v>513</v>
      </c>
      <c r="AR50" s="323" t="s">
        <v>514</v>
      </c>
    </row>
    <row r="51" spans="1:44" x14ac:dyDescent="0.15">
      <c r="A51" s="259"/>
      <c r="AK51" s="315" t="s">
        <v>515</v>
      </c>
      <c r="AL51" s="316"/>
      <c r="AM51" s="324">
        <v>2923067</v>
      </c>
      <c r="AN51" s="325">
        <v>186052</v>
      </c>
      <c r="AO51" s="326">
        <v>36</v>
      </c>
      <c r="AP51" s="327">
        <v>87464</v>
      </c>
      <c r="AQ51" s="328">
        <v>19</v>
      </c>
      <c r="AR51" s="329">
        <v>17</v>
      </c>
    </row>
    <row r="52" spans="1:44" x14ac:dyDescent="0.15">
      <c r="A52" s="259"/>
      <c r="AK52" s="330"/>
      <c r="AL52" s="331" t="s">
        <v>516</v>
      </c>
      <c r="AM52" s="332">
        <v>1545662</v>
      </c>
      <c r="AN52" s="333">
        <v>98381</v>
      </c>
      <c r="AO52" s="334">
        <v>17.7</v>
      </c>
      <c r="AP52" s="335">
        <v>47479</v>
      </c>
      <c r="AQ52" s="336">
        <v>10.199999999999999</v>
      </c>
      <c r="AR52" s="337">
        <v>7.5</v>
      </c>
    </row>
    <row r="53" spans="1:44" x14ac:dyDescent="0.15">
      <c r="A53" s="259"/>
      <c r="AK53" s="315" t="s">
        <v>517</v>
      </c>
      <c r="AL53" s="316"/>
      <c r="AM53" s="324">
        <v>1685692</v>
      </c>
      <c r="AN53" s="325">
        <v>110371</v>
      </c>
      <c r="AO53" s="326">
        <v>-40.700000000000003</v>
      </c>
      <c r="AP53" s="327">
        <v>117234</v>
      </c>
      <c r="AQ53" s="328">
        <v>34</v>
      </c>
      <c r="AR53" s="329">
        <v>-74.7</v>
      </c>
    </row>
    <row r="54" spans="1:44" x14ac:dyDescent="0.15">
      <c r="A54" s="259"/>
      <c r="AK54" s="330"/>
      <c r="AL54" s="331" t="s">
        <v>516</v>
      </c>
      <c r="AM54" s="332">
        <v>1206131</v>
      </c>
      <c r="AN54" s="333">
        <v>78971</v>
      </c>
      <c r="AO54" s="334">
        <v>-19.7</v>
      </c>
      <c r="AP54" s="335">
        <v>59796</v>
      </c>
      <c r="AQ54" s="336">
        <v>25.9</v>
      </c>
      <c r="AR54" s="337">
        <v>-45.6</v>
      </c>
    </row>
    <row r="55" spans="1:44" x14ac:dyDescent="0.15">
      <c r="A55" s="259"/>
      <c r="AK55" s="315" t="s">
        <v>518</v>
      </c>
      <c r="AL55" s="316"/>
      <c r="AM55" s="324">
        <v>1010896</v>
      </c>
      <c r="AN55" s="325">
        <v>68193</v>
      </c>
      <c r="AO55" s="326">
        <v>-38.200000000000003</v>
      </c>
      <c r="AP55" s="327">
        <v>97758</v>
      </c>
      <c r="AQ55" s="328">
        <v>-16.600000000000001</v>
      </c>
      <c r="AR55" s="329">
        <v>-21.6</v>
      </c>
    </row>
    <row r="56" spans="1:44" x14ac:dyDescent="0.15">
      <c r="A56" s="259"/>
      <c r="AK56" s="330"/>
      <c r="AL56" s="331" t="s">
        <v>516</v>
      </c>
      <c r="AM56" s="332">
        <v>628204</v>
      </c>
      <c r="AN56" s="333">
        <v>42377</v>
      </c>
      <c r="AO56" s="334">
        <v>-46.3</v>
      </c>
      <c r="AP56" s="335">
        <v>45946</v>
      </c>
      <c r="AQ56" s="336">
        <v>-23.2</v>
      </c>
      <c r="AR56" s="337">
        <v>-23.1</v>
      </c>
    </row>
    <row r="57" spans="1:44" x14ac:dyDescent="0.15">
      <c r="A57" s="259"/>
      <c r="AK57" s="315" t="s">
        <v>519</v>
      </c>
      <c r="AL57" s="316"/>
      <c r="AM57" s="324">
        <v>1109466</v>
      </c>
      <c r="AN57" s="325">
        <v>76626</v>
      </c>
      <c r="AO57" s="326">
        <v>12.4</v>
      </c>
      <c r="AP57" s="327">
        <v>91338</v>
      </c>
      <c r="AQ57" s="328">
        <v>-6.6</v>
      </c>
      <c r="AR57" s="329">
        <v>19</v>
      </c>
    </row>
    <row r="58" spans="1:44" x14ac:dyDescent="0.15">
      <c r="A58" s="259"/>
      <c r="AK58" s="330"/>
      <c r="AL58" s="331" t="s">
        <v>516</v>
      </c>
      <c r="AM58" s="332">
        <v>770231</v>
      </c>
      <c r="AN58" s="333">
        <v>53196</v>
      </c>
      <c r="AO58" s="334">
        <v>25.5</v>
      </c>
      <c r="AP58" s="335">
        <v>43989</v>
      </c>
      <c r="AQ58" s="336">
        <v>-4.3</v>
      </c>
      <c r="AR58" s="337">
        <v>29.8</v>
      </c>
    </row>
    <row r="59" spans="1:44" x14ac:dyDescent="0.15">
      <c r="A59" s="259"/>
      <c r="AK59" s="315" t="s">
        <v>520</v>
      </c>
      <c r="AL59" s="316"/>
      <c r="AM59" s="324">
        <v>1203522</v>
      </c>
      <c r="AN59" s="325">
        <v>85169</v>
      </c>
      <c r="AO59" s="326">
        <v>11.1</v>
      </c>
      <c r="AP59" s="327">
        <v>103975</v>
      </c>
      <c r="AQ59" s="328">
        <v>13.8</v>
      </c>
      <c r="AR59" s="329">
        <v>-2.7</v>
      </c>
    </row>
    <row r="60" spans="1:44" x14ac:dyDescent="0.15">
      <c r="A60" s="259"/>
      <c r="AK60" s="330"/>
      <c r="AL60" s="331" t="s">
        <v>516</v>
      </c>
      <c r="AM60" s="332">
        <v>833874</v>
      </c>
      <c r="AN60" s="333">
        <v>59010</v>
      </c>
      <c r="AO60" s="334">
        <v>10.9</v>
      </c>
      <c r="AP60" s="335">
        <v>52698</v>
      </c>
      <c r="AQ60" s="336">
        <v>19.8</v>
      </c>
      <c r="AR60" s="337">
        <v>-8.9</v>
      </c>
    </row>
    <row r="61" spans="1:44" x14ac:dyDescent="0.15">
      <c r="A61" s="259"/>
      <c r="AK61" s="315" t="s">
        <v>521</v>
      </c>
      <c r="AL61" s="338"/>
      <c r="AM61" s="324">
        <v>1586529</v>
      </c>
      <c r="AN61" s="325">
        <v>105282</v>
      </c>
      <c r="AO61" s="326">
        <v>-3.9</v>
      </c>
      <c r="AP61" s="327">
        <v>99554</v>
      </c>
      <c r="AQ61" s="339">
        <v>8.6999999999999993</v>
      </c>
      <c r="AR61" s="329">
        <v>-12.6</v>
      </c>
    </row>
    <row r="62" spans="1:44" x14ac:dyDescent="0.15">
      <c r="A62" s="259"/>
      <c r="AK62" s="330"/>
      <c r="AL62" s="331" t="s">
        <v>516</v>
      </c>
      <c r="AM62" s="332">
        <v>996820</v>
      </c>
      <c r="AN62" s="333">
        <v>66387</v>
      </c>
      <c r="AO62" s="334">
        <v>-2.4</v>
      </c>
      <c r="AP62" s="335">
        <v>49982</v>
      </c>
      <c r="AQ62" s="336">
        <v>5.7</v>
      </c>
      <c r="AR62" s="337">
        <v>-8.1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69/lfXPsUIf8IrerYS5b3opiKAdAAVL64z5YHGSZs69yWVpGwu/4JC7FvyDhjH0zoesK/XvmC+vJzH2Jyx3btQ==" saltValue="Xy/ExvBj9/rBlBYD6uc9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jOcZqEGnMX5VLdxCOXyYK4sR/azH+GvQ3IXbA6uW+DQUCac/HYGndAg8YwqQmhyYx36rkcknOlazYcTph2dp0A==" saltValue="iaPQCHKzmRQg6wzKsh+dq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G85"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lq/hKjI1hIIKojBEbvG6BAx9xOfdb9H9nEAksDKaC5Q+xu4GAK6TJyNiDk1ZvZsst0qpJG8LYcxXp+7rBQBwXg==" saltValue="QUtxxyiPS1fXN8b7Rc3V9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52" t="s">
        <v>3</v>
      </c>
      <c r="D47" s="1152"/>
      <c r="E47" s="1153"/>
      <c r="F47" s="11">
        <v>25.37</v>
      </c>
      <c r="G47" s="12">
        <v>23.6</v>
      </c>
      <c r="H47" s="12">
        <v>24.71</v>
      </c>
      <c r="I47" s="12">
        <v>23.09</v>
      </c>
      <c r="J47" s="13">
        <v>20.71</v>
      </c>
    </row>
    <row r="48" spans="2:10" ht="57.75" customHeight="1" x14ac:dyDescent="0.15">
      <c r="B48" s="14"/>
      <c r="C48" s="1154" t="s">
        <v>4</v>
      </c>
      <c r="D48" s="1154"/>
      <c r="E48" s="1155"/>
      <c r="F48" s="15">
        <v>6.14</v>
      </c>
      <c r="G48" s="16">
        <v>8.93</v>
      </c>
      <c r="H48" s="16">
        <v>8.8800000000000008</v>
      </c>
      <c r="I48" s="16">
        <v>9.83</v>
      </c>
      <c r="J48" s="17">
        <v>10.63</v>
      </c>
    </row>
    <row r="49" spans="2:10" ht="57.75" customHeight="1" thickBot="1" x14ac:dyDescent="0.2">
      <c r="B49" s="18"/>
      <c r="C49" s="1156" t="s">
        <v>5</v>
      </c>
      <c r="D49" s="1156"/>
      <c r="E49" s="1157"/>
      <c r="F49" s="19" t="s">
        <v>528</v>
      </c>
      <c r="G49" s="20">
        <v>2.21</v>
      </c>
      <c r="H49" s="20">
        <v>2.5499999999999998</v>
      </c>
      <c r="I49" s="20" t="s">
        <v>529</v>
      </c>
      <c r="J49" s="21" t="s">
        <v>530</v>
      </c>
    </row>
    <row r="50" spans="2:10" x14ac:dyDescent="0.15"/>
  </sheetData>
  <sheetProtection algorithmName="SHA-512" hashValue="BmHE9aAuoxwDF1j2jowWTZgCPxS6ghTMvfzaJaEsguaMJEvB/V2bY2uXRi8Aee42vvptA6Vke2Yi0mbf+E6M0w==" saltValue="XsKlj+KT11LsFFDrG7pqr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2025-03-13T06:28:47Z</cp:lastPrinted>
  <dcterms:created xsi:type="dcterms:W3CDTF">2025-02-19T03:14:33Z</dcterms:created>
  <dcterms:modified xsi:type="dcterms:W3CDTF">2025-09-22T04:13:06Z</dcterms:modified>
  <cp:category/>
</cp:coreProperties>
</file>