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H25-15\Desktop\30.11.20平成２８年度財政状況資料集（追加分）のホームページへの公表について\財政状況資料集（県HP）\"/>
    </mc:Choice>
  </mc:AlternateContent>
  <bookViews>
    <workbookView xWindow="0" yWindow="0" windowWidth="20460" windowHeight="37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<sst xmlns="http://schemas.openxmlformats.org/spreadsheetml/2006/main" count="1121" uniqueCount="565">
  <si>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</si>
  <si>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</si>
  <si>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</si>
  <si>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</si>
  <si>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</si>
  <si>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</si>
  <si>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</si>
  <si>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</si>
  <si>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</si>
  <si>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</si>
  <si>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</si>
  <si>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</si>
  <si>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</si>
  <si>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</si>
  <si>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</si>
  <si>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</si>
  <si>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</si>
  <si>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</si>
  <si>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</si>
  <si>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</si>
  <si>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</si>
  <si>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</si>
  <si>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</si>
  <si>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</si>
  <si>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</si>
  <si>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</si>
  <si>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</si>
  <si>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</si>
  <si>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</si>
  <si>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</si>
  <si>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</si>
  <si>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</si>
  <si>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</si>
  <si>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</si>
  <si>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</si>
  <si>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</si>
  <si>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</si>
  <si>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</si>
  <si>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</si>
  <si>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</si>
  <si>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</si>
  <si>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</si>
  <si>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</si>
  <si>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</si>
  <si>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</si>
  <si>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</si>
  <si>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</si>
  <si>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</si>
  <si>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</si>
  <si>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</si>
  <si>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</si>
  <si>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</si>
  <si>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</si>
  <si>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</si>
  <si>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</si>
  <si>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</si>
  <si>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</si>
  <si>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</si>
  <si>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</si>
  <si>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</si>
  <si>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</si>
  <si>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</si>
  <si>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</si>
  <si>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</si>
  <si>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</si>
  <si>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</si>
  <si>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</si>
  <si>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</si>
  <si>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</si>
  <si>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</si>
  <si>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</si>
  <si>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</si>
  <si>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</si>
  <si>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</si>
  <si>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</si>
  <si>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</si>
  <si>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</si>
  <si>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</si>
  <si>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</si>
  <si>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</si>
  <si>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</si>
  <si>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</si>
  <si>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</si>
  <si>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</si>
  <si>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</si>
  <si>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</si>
  <si>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</si>
  <si>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</si>
  <si>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</si>
  <si>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</si>
  <si>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</si>
  <si>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</si>
  <si>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</si>
  <si>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</si>
  <si>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</si>
  <si>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</si>
  <si>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</si>
  <si>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</si>
  <si>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</si>
  <si>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</si>
  <si>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</si>
  <si>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</si>
  <si>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</si>
  <si>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</si>
  <si>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</si>
  <si>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</si>
  <si>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</si>
  <si>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</si>
  <si>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</si>
  <si>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</si>
  <si>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</si>
  <si>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</si>
  <si>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</si>
  <si>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</si>
  <si>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</si>
  <si>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</si>
  <si>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</si>
  <si>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</si>
  <si>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</si>
  <si>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</si>
  <si>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</si>
  <si>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</si>
  <si>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</si>
  <si>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</si>
  <si>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</si>
  <si>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</si>
  <si>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</si>
  <si>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</si>
  <si>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</si>
  <si>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</si>
  <si>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</si>
  <si>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</si>
  <si>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</si>
  <si>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</si>
  <si>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</si>
  <si>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</si>
  <si>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</si>
  <si>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</si>
  <si>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</si>
  <si>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</si>
  <si>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</si>
  <si>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</si>
  <si>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</si>
  <si>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</si>
  <si>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</si>
  <si>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</si>
  <si>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</si>
  <si>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</si>
  <si>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</si>
  <si>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</si>
  <si>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</si>
  <si>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</si>
  <si>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</si>
  <si>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</si>
  <si>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</si>
  <si>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</si>
  <si>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</si>
  <si>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</si>
  <si>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</si>
  <si>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</si>
  <si>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</si>
  <si>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</si>
  <si>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</si>
  <si>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</si>
  <si>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</si>
  <si>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</si>
  <si>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</si>
  <si>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</si>
  <si>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</si>
  <si>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</si>
  <si>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</si>
  <si>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</si>
  <si>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</si>
  <si>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</si>
  <si>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</si>
  <si>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</si>
  <si>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</si>
  <si>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</si>
  <si>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</si>
  <si>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</si>
  <si>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</si>
  <si>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</si>
  <si>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</si>
  <si>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</si>
  <si>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</si>
  <si>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</si>
  <si>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</si>
  <si>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</si>
  <si>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</si>
  <si>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</si>
  <si>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</si>
  <si>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</si>
  <si>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</si>
  <si>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</si>
  <si>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</si>
  <si>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</si>
  <si>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</si>
  <si>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三重県紀北町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</si>
  <si>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</si>
  <si>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</si>
  <si>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</si>
  <si>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</si>
  <si>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</si>
  <si>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</si>
  <si>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</si>
  <si>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</si>
  <si>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</si>
  <si>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</si>
  <si>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</si>
  <si>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</si>
  <si>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</si>
  <si>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</si>
  <si>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</si>
  <si>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</si>
  <si>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</si>
  <si>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</si>
  <si>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</si>
  <si>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</si>
  <si>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</si>
  <si>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</si>
  <si>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</si>
  <si>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</si>
  <si>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</si>
  <si>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</si>
  <si>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</si>
  <si>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</si>
  <si>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</si>
  <si>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</si>
  <si>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</si>
  <si>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</si>
  <si>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</si>
  <si>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</si>
  <si>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</si>
  <si>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</si>
  <si>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</si>
  <si>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</si>
  <si>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</si>
  <si>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</si>
  <si>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</si>
  <si>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</si>
  <si>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</si>
  <si>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</si>
  <si>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</si>
  <si>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</si>
  <si>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</si>
  <si>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</si>
  <si>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</si>
  <si>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</si>
  <si>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</si>
  <si>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</si>
  <si>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</si>
  <si>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</si>
  <si>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</si>
  <si>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</si>
  <si>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</si>
  <si>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</si>
  <si>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</si>
  <si>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</si>
  <si>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</si>
  <si>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</si>
  <si>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</si>
  <si>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</si>
  <si>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</si>
  <si>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</si>
  <si>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</si>
  <si>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</si>
  <si>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</si>
  <si>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</si>
  <si>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</si>
  <si>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</si>
  <si>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</si>
  <si>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</si>
  <si>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</si>
  <si>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</si>
  <si>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</si>
  <si>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</si>
  <si>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</si>
  <si>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</si>
  <si>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</si>
  <si>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</si>
  <si>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</si>
  <si>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</si>
  <si>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</si>
  <si>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</si>
  <si>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</si>
  <si>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</si>
  <si>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</si>
  <si>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</si>
  <si>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</si>
  <si>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</si>
  <si>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</si>
  <si>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</si>
  <si>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</si>
  <si>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</si>
  <si>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</si>
  <si>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</si>
  <si>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</si>
  <si>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</si>
  <si>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</si>
  <si>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</si>
  <si>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</si>
  <si>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</si>
  <si>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</si>
  <si>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</si>
  <si>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</si>
  <si>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</si>
  <si>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</si>
  <si>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</si>
  <si>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</si>
  <si>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</si>
  <si>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</si>
  <si>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</si>
  <si>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</si>
  <si>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</si>
  <si>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</si>
  <si>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</si>
  <si>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</si>
  <si>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</si>
  <si>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</si>
  <si>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</si>
  <si>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</si>
  <si>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</si>
  <si>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</si>
  <si>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</si>
  <si>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</si>
  <si>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</si>
  <si>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</si>
  <si>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</si>
  <si>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</si>
  <si>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</si>
  <si>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</si>
  <si>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</si>
  <si>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</si>
  <si>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</si>
  <si>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</si>
  <si>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</si>
  <si>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</si>
  <si>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</si>
  <si>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</si>
  <si>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</si>
  <si>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</si>
  <si>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</si>
  <si>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</si>
  <si>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</si>
  <si>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</si>
  <si>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</si>
  <si>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三重県紀北町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</si>
  <si>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</si>
  <si>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</si>
  <si>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</si>
  <si>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</si>
  <si>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</si>
  <si>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</si>
  <si>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</si>
  <si>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</si>
  <si>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</si>
  <si>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</si>
  <si>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</si>
  <si>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</si>
  <si>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</si>
  <si>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</si>
  <si>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</si>
  <si>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</si>
  <si>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</si>
  <si>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</si>
  <si>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</si>
  <si>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</si>
  <si>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</si>
  <si>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</si>
  <si>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</si>
  <si>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</si>
  <si>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</si>
  <si>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</si>
  <si>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</si>
  <si>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</si>
  <si>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</si>
  <si>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</si>
  <si>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</si>
  <si>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</si>
  <si>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</si>
  <si>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</si>
  <si>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</si>
  <si>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</si>
  <si>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</si>
  <si>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</si>
  <si>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</si>
  <si>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</si>
  <si>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</si>
  <si>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</si>
  <si>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</si>
  <si>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</si>
  <si>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</si>
  <si>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</si>
  <si>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</si>
  <si>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</si>
  <si>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</si>
  <si>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</si>
  <si>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</si>
  <si>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</si>
  <si>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</si>
  <si>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</si>
  <si>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</si>
  <si>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</si>
  <si>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</si>
  <si>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</si>
  <si>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</si>
  <si>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</si>
  <si>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</si>
  <si>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</si>
  <si>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</si>
  <si>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</si>
  <si>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</si>
  <si>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</si>
  <si>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</si>
  <si>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</si>
  <si>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</si>
  <si>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</si>
  <si>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</si>
  <si>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</si>
  <si>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</si>
  <si>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</si>
  <si>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</si>
  <si>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</si>
  <si>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</si>
  <si>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</si>
  <si>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</si>
  <si>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</si>
  <si>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</si>
  <si>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</si>
  <si>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</si>
  <si>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</si>
  <si>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</si>
  <si>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</si>
  <si>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</si>
  <si>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</si>
  <si>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</si>
  <si>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</si>
  <si>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</si>
  <si>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</si>
  <si>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</si>
  <si>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</si>
  <si>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</si>
  <si>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</si>
  <si>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</si>
  <si>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</si>
  <si>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</si>
  <si>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</si>
  <si>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</si>
  <si>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</si>
  <si>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</si>
  <si>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</si>
  <si>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</si>
  <si>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</si>
  <si>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</si>
  <si>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</si>
  <si>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</si>
  <si>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</si>
  <si>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</si>
  <si>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</si>
  <si>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</si>
  <si>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</si>
  <si>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</si>
  <si>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</si>
  <si>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</si>
  <si>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</si>
  <si>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</si>
  <si>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</si>
  <si>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</si>
  <si>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</si>
  <si>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</si>
  <si>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</si>
  <si>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</si>
  <si>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</si>
  <si>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</si>
  <si>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</si>
  <si>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</si>
  <si>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</si>
  <si>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</si>
  <si>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</si>
  <si>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</si>
  <si>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</si>
  <si>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</si>
  <si>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</si>
  <si>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</si>
  <si>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</si>
  <si>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</si>
  <si>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</si>
  <si>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</si>
  <si>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</si>
  <si>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</si>
  <si>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</si>
  <si>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</si>
  <si>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</si>
  <si>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</si>
  <si>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</si>
  <si>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</si>
  <si>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</si>
  <si>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</si>
  <si>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</si>
  <si>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</si>
  <si>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</si>
  <si>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</si>
  <si>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</si>
  <si>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</si>
  <si>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</si>
  <si>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</si>
  <si>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</si>
  <si>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</si>
  <si>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</si>
  <si>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</si>
  <si>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</si>
  <si>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</si>
  <si>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</si>
  <si>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</si>
  <si>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</si>
  <si>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</si>
  <si>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</si>
  <si>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</si>
  <si>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</si>
  <si>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</si>
  <si>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</si>
  <si>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</si>
  <si>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</si>
  <si>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</si>
  <si>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</si>
  <si>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</si>
  <si>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</si>
  <si>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 4.16</t>
  </si>
  <si>
    <t>一般会計</t>
  </si>
  <si>
    <t>水道事業会計</t>
  </si>
  <si>
    <t>後期高齢者医療特別会計</t>
  </si>
  <si>
    <t>国民健康保険事業特別会計</t>
  </si>
  <si>
    <t>介護サービス事業特別会計</t>
  </si>
  <si>
    <t>その他会計（赤字）</t>
  </si>
  <si>
    <t>その他会計（黒字）</t>
  </si>
  <si>
    <t>三重紀北消防組合</t>
    <rPh sb="0" eb="2">
      <t>ミエ</t>
    </rPh>
    <rPh sb="2" eb="4">
      <t>キホク</t>
    </rPh>
    <rPh sb="4" eb="6">
      <t>ショウボウ</t>
    </rPh>
    <rPh sb="6" eb="8">
      <t>クミアイ</t>
    </rPh>
    <phoneticPr fontId="2"/>
  </si>
  <si>
    <t>荷坂やすらぎ苑組合</t>
    <rPh sb="0" eb="1">
      <t>ニ</t>
    </rPh>
    <rPh sb="1" eb="2">
      <t>サカ</t>
    </rPh>
    <rPh sb="6" eb="7">
      <t>エン</t>
    </rPh>
    <rPh sb="7" eb="9">
      <t>クミアイ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</si>
  <si>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</si>
  <si>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</si>
  <si>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</si>
  <si>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</si>
  <si>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東紀州農業共済事務組合</t>
    <rPh sb="0" eb="1">
      <t>ヒガシ</t>
    </rPh>
    <rPh sb="1" eb="3">
      <t>キシュウ</t>
    </rPh>
    <rPh sb="3" eb="5">
      <t>ノウギョウ</t>
    </rPh>
    <rPh sb="5" eb="7">
      <t>キョウサイ</t>
    </rPh>
    <rPh sb="7" eb="9">
      <t>ジム</t>
    </rPh>
    <rPh sb="9" eb="11">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</si>
  <si>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</si>
  <si>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</si>
  <si>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</si>
  <si>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</si>
  <si>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</si>
  <si>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</si>
  <si>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</si>
  <si>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</si>
  <si>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</si>
  <si>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</si>
  <si>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</si>
  <si>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海山物産</t>
    <rPh sb="0" eb="2">
      <t>ミヤマ</t>
    </rPh>
    <rPh sb="2" eb="4">
      <t>ブッサン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</si>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</sst>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xmlns:c16r2="http://schemas.microsoft.com/office/drawing/2015/06/chart">
            <c:ext xmlns:c16="http://schemas.microsoft.com/office/drawing/2014/chart" uri="{C3380CC4-5D6E-409C-BE32-E72D297353CC}">
              <c16:uniqueId val="{00000000-92FD-485D-BD5D-855E2169F6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130141</c:v>
                </c:pt>
                <c:pt idx="1">
                  <c:v>64266</c:v>
                </c:pt>
                <c:pt idx="2">
                  <c:v>67187</c:v>
                </c:pt>
                <c:pt idx="3">
                  <c:v>54028</c:v>
                </c:pt>
                <c:pt idx="4">
                  <c:v>77128</c:v>
                </c:pt>
              </c:numCache>
            </c:numRef>
          </c:val>
          <c:smooth val="0"/>
          <c:extLst xmlns:c16r2="http://schemas.microsoft.com/office/drawing/2015/06/chart">
            <c:ext xmlns:c16="http://schemas.microsoft.com/office/drawing/2014/chart" uri="{C3380CC4-5D6E-409C-BE32-E72D297353CC}">
              <c16:uniqueId val="{00000001-92FD-485D-BD5D-855E2169F6BE}"/>
            </c:ext>
          </c:extLst>
        </c:ser>
        <c:dLbls>
          <c:showLegendKey val="0"/>
          <c:showVal val="0"/>
          <c:showCatName val="0"/>
          <c:showSerName val="0"/>
          <c:showPercent val="0"/>
          <c:showBubbleSize val="0"/>
        </c:dLbls>
        <c:marker val="1"/>
        <c:smooth val="0"/>
        <c:axId val="194090176"/>
        <c:axId val="324869632"/>
      </c:lineChart>
      <c:catAx>
        <c:axId val="19409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869632"/>
        <c:crosses val="autoZero"/>
        <c:auto val="1"/>
        <c:lblAlgn val="ctr"/>
        <c:lblOffset val="100"/>
        <c:tickLblSkip val="1"/>
        <c:tickMarkSkip val="1"/>
        <c:noMultiLvlLbl val="0"/>
      </c:catAx>
      <c:valAx>
        <c:axId val="3248696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09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6.64</c:v>
                </c:pt>
                <c:pt idx="1">
                  <c:v>7.22</c:v>
                </c:pt>
                <c:pt idx="2">
                  <c:v>7.24</c:v>
                </c:pt>
                <c:pt idx="3">
                  <c:v>8.99</c:v>
                </c:pt>
                <c:pt idx="4">
                  <c:v>8.8000000000000007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38.36</c:v>
                </c:pt>
                <c:pt idx="1">
                  <c:v>43.93</c:v>
                </c:pt>
                <c:pt idx="2">
                  <c:v>43.97</c:v>
                </c:pt>
                <c:pt idx="3">
                  <c:v>42.39</c:v>
                </c:pt>
                <c:pt idx="4">
                  <c:v>39.69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9943080"/>
        <c:axId val="28995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6.04</c:v>
                </c:pt>
                <c:pt idx="1">
                  <c:v>6.34</c:v>
                </c:pt>
                <c:pt idx="2">
                  <c:v>-0.56000000000000005</c:v>
                </c:pt>
                <c:pt idx="3">
                  <c:v>1.52</c:v>
                </c:pt>
                <c:pt idx="4">
                  <c:v>-4.16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9943080"/>
        <c:axId val="289950384"/>
      </c:lineChart>
      <c:catAx>
        <c:axId val="28994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950384"/>
        <c:crosses val="autoZero"/>
        <c:auto val="1"/>
        <c:lblAlgn val="ctr"/>
        <c:lblOffset val="100"/>
        <c:tickLblSkip val="1"/>
        <c:tickMarkSkip val="1"/>
        <c:noMultiLvlLbl val="0"/>
      </c:catAx>
      <c:valAx>
        <c:axId val="28995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94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0.21</c:v>
                </c:pt>
                <c:pt idx="4">
                  <c:v>#N/A</c:v>
                </c:pt>
                <c:pt idx="5">
                  <c:v>0.04</c:v>
                </c:pt>
                <c:pt idx="6">
                  <c:v>#N/A</c:v>
                </c:pt>
                <c:pt idx="7">
                  <c:v>0.14000000000000001</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c:v>
                </c:pt>
                <c:pt idx="2">
                  <c:v>#N/A</c:v>
                </c:pt>
                <c:pt idx="3">
                  <c:v>1.35</c:v>
                </c:pt>
                <c:pt idx="4">
                  <c:v>#N/A</c:v>
                </c:pt>
                <c:pt idx="5">
                  <c:v>0.06</c:v>
                </c:pt>
                <c:pt idx="6">
                  <c:v>#N/A</c:v>
                </c:pt>
                <c:pt idx="7">
                  <c:v>0.12</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0.11</c:v>
                </c:pt>
                <c:pt idx="2">
                  <c:v>#N/A</c:v>
                </c:pt>
                <c:pt idx="3">
                  <c:v>0</c:v>
                </c:pt>
                <c:pt idx="4">
                  <c:v>#N/A</c:v>
                </c:pt>
                <c:pt idx="5">
                  <c:v>0.54</c:v>
                </c:pt>
                <c:pt idx="6">
                  <c:v>#N/A</c:v>
                </c:pt>
                <c:pt idx="7">
                  <c:v>0.3</c:v>
                </c:pt>
                <c:pt idx="8">
                  <c:v>#N/A</c:v>
                </c:pt>
                <c:pt idx="9">
                  <c:v>0.33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6.53</c:v>
                </c:pt>
                <c:pt idx="2">
                  <c:v>#N/A</c:v>
                </c:pt>
                <c:pt idx="3">
                  <c:v>6.09</c:v>
                </c:pt>
                <c:pt idx="4">
                  <c:v>#N/A</c:v>
                </c:pt>
                <c:pt idx="5">
                  <c:v>4.6900000000000004</c:v>
                </c:pt>
                <c:pt idx="6">
                  <c:v>#N/A</c:v>
                </c:pt>
                <c:pt idx="7">
                  <c:v>4.13</c:v>
                </c:pt>
                <c:pt idx="8">
                  <c:v>#N/A</c:v>
                </c:pt>
                <c:pt idx="9">
                  <c:v>3.89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6.64</c:v>
                </c:pt>
                <c:pt idx="2">
                  <c:v>#N/A</c:v>
                </c:pt>
                <c:pt idx="3">
                  <c:v>7.21</c:v>
                </c:pt>
                <c:pt idx="4">
                  <c:v>#N/A</c:v>
                </c:pt>
                <c:pt idx="5">
                  <c:v>7.39</c:v>
                </c:pt>
                <c:pt idx="6">
                  <c:v>#N/A</c:v>
                </c:pt>
                <c:pt idx="7">
                  <c:v>8.98</c:v>
                </c:pt>
                <c:pt idx="8">
                  <c:v>#N/A</c:v>
                </c:pt>
                <c:pt idx="9">
                  <c:v>8.8000000000000007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5804560"/>
        <c:axId val="327079752"/>
      </c:barChart>
      <c:catAx>
        <c:axId val="33580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079752"/>
        <c:crosses val="autoZero"/>
        <c:auto val="1"/>
        <c:lblAlgn val="ctr"/>
        <c:lblOffset val="100"/>
        <c:tickLblSkip val="1"/>
        <c:tickMarkSkip val="1"/>
        <c:noMultiLvlLbl val="0"/>
      </c:catAx>
      <c:valAx>
        <c:axId val="32707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80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1054</c:v>
                </c:pt>
                <c:pt idx="5">
                  <c:v>1062</c:v>
                </c:pt>
                <c:pt idx="8">
                  <c:v>1088</c:v>
                </c:pt>
                <c:pt idx="11">
                  <c:v>1110</c:v>
                </c:pt>
                <c:pt idx="14">
                  <c:v>1058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4</c:v>
                </c:pt>
                <c:pt idx="6">
                  <c:v>5</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13</c:v>
                </c:pt>
                <c:pt idx="6">
                  <c:v>13</c:v>
                </c:pt>
                <c:pt idx="9">
                  <c:v>12</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c:v>
                </c:pt>
                <c:pt idx="3">
                  <c:v>49</c:v>
                </c:pt>
                <c:pt idx="6">
                  <c:v>44</c:v>
                </c:pt>
                <c:pt idx="9">
                  <c:v>51</c:v>
                </c:pt>
                <c:pt idx="12">
                  <c:v>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1522</c:v>
                </c:pt>
                <c:pt idx="3">
                  <c:v>1450</c:v>
                </c:pt>
                <c:pt idx="6">
                  <c:v>1403</c:v>
                </c:pt>
                <c:pt idx="9">
                  <c:v>1450</c:v>
                </c:pt>
                <c:pt idx="12">
                  <c:v>1334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5800456"/>
        <c:axId val="335800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497</c:v>
                </c:pt>
                <c:pt idx="2">
                  <c:v>#N/A</c:v>
                </c:pt>
                <c:pt idx="3">
                  <c:v>#N/A</c:v>
                </c:pt>
                <c:pt idx="4">
                  <c:v>454</c:v>
                </c:pt>
                <c:pt idx="5">
                  <c:v>#N/A</c:v>
                </c:pt>
                <c:pt idx="6">
                  <c:v>#N/A</c:v>
                </c:pt>
                <c:pt idx="7">
                  <c:v>377</c:v>
                </c:pt>
                <c:pt idx="8">
                  <c:v>#N/A</c:v>
                </c:pt>
                <c:pt idx="9">
                  <c:v>#N/A</c:v>
                </c:pt>
                <c:pt idx="10">
                  <c:v>407</c:v>
                </c:pt>
                <c:pt idx="11">
                  <c:v>#N/A</c:v>
                </c:pt>
                <c:pt idx="12">
                  <c:v>#N/A</c:v>
                </c:pt>
                <c:pt idx="13">
                  <c:v>347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5800456"/>
        <c:axId val="335800840"/>
      </c:lineChart>
      <c:catAx>
        <c:axId val="33580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800840"/>
        <c:crosses val="autoZero"/>
        <c:auto val="1"/>
        <c:lblAlgn val="ctr"/>
        <c:lblOffset val="100"/>
        <c:tickLblSkip val="1"/>
        <c:tickMarkSkip val="1"/>
        <c:noMultiLvlLbl val="0"/>
      </c:catAx>
      <c:valAx>
        <c:axId val="33580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80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9882</c:v>
                </c:pt>
                <c:pt idx="5">
                  <c:v>9859</c:v>
                </c:pt>
                <c:pt idx="8">
                  <c:v>10070</c:v>
                </c:pt>
                <c:pt idx="11">
                  <c:v>10036</c:v>
                </c:pt>
                <c:pt idx="14">
                  <c:v>10145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248</c:v>
                </c:pt>
                <c:pt idx="5">
                  <c:v>199</c:v>
                </c:pt>
                <c:pt idx="8">
                  <c:v>149</c:v>
                </c:pt>
                <c:pt idx="11">
                  <c:v>111</c:v>
                </c:pt>
                <c:pt idx="14">
                  <c:v>93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4412</c:v>
                </c:pt>
                <c:pt idx="5">
                  <c:v>4849</c:v>
                </c:pt>
                <c:pt idx="8">
                  <c:v>5138</c:v>
                </c:pt>
                <c:pt idx="11">
                  <c:v>5227</c:v>
                </c:pt>
                <c:pt idx="14">
                  <c:v>5189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2531</c:v>
                </c:pt>
                <c:pt idx="3">
                  <c:v>2412</c:v>
                </c:pt>
                <c:pt idx="6">
                  <c:v>2382</c:v>
                </c:pt>
                <c:pt idx="9">
                  <c:v>2313</c:v>
                </c:pt>
                <c:pt idx="12">
                  <c:v>2319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72</c:v>
                </c:pt>
                <c:pt idx="3">
                  <c:v>93</c:v>
                </c:pt>
                <c:pt idx="6">
                  <c:v>106</c:v>
                </c:pt>
                <c:pt idx="9">
                  <c:v>89</c:v>
                </c:pt>
                <c:pt idx="12">
                  <c:v>387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444</c:v>
                </c:pt>
                <c:pt idx="3">
                  <c:v>466</c:v>
                </c:pt>
                <c:pt idx="6">
                  <c:v>476</c:v>
                </c:pt>
                <c:pt idx="9">
                  <c:v>461</c:v>
                </c:pt>
                <c:pt idx="12">
                  <c:v>500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12426</c:v>
                </c:pt>
                <c:pt idx="3">
                  <c:v>12103</c:v>
                </c:pt>
                <c:pt idx="6">
                  <c:v>12224</c:v>
                </c:pt>
                <c:pt idx="9">
                  <c:v>11969</c:v>
                </c:pt>
                <c:pt idx="12">
                  <c:v>11829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9872136"/>
        <c:axId val="329872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933</c:v>
                </c:pt>
                <c:pt idx="2">
                  <c:v>#N/A</c:v>
                </c:pt>
                <c:pt idx="3">
                  <c:v>#N/A</c:v>
                </c:pt>
                <c:pt idx="4">
                  <c:v>167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9872136"/>
        <c:axId val="329872920"/>
      </c:lineChart>
      <c:catAx>
        <c:axId val="32987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872920"/>
        <c:crosses val="autoZero"/>
        <c:auto val="1"/>
        <c:lblAlgn val="ctr"/>
        <c:lblOffset val="100"/>
        <c:tickLblSkip val="1"/>
        <c:tickMarkSkip val="1"/>
        <c:noMultiLvlLbl val="0"/>
      </c:catAx>
      <c:valAx>
        <c:axId val="329872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872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83A-4E6A-B998-69F16D7CCD12}"/>
                </c:ext>
                <c:ext xmlns:c15="http://schemas.microsoft.com/office/drawing/2012/chart" uri="{CE6537A1-D6FC-4f65-9D91-7224C49458BB}">
                  <c15:dlblFieldTable>
                    <c15:dlblFTEntry>
                      <c15:txfldGUID>{1F881B5D-532A-4E76-A3A0-8E521D06F6F7}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83A-4E6A-B998-69F16D7CCD12}"/>
                </c:ext>
                <c:ext xmlns:c15="http://schemas.microsoft.com/office/drawing/2012/chart" uri="{CE6537A1-D6FC-4f65-9D91-7224C49458BB}">
                  <c15:dlblFieldTable>
                    <c15:dlblFTEntry>
                      <c15:txfldGUID>{539B7487-FAD4-4363-8B54-6C284A1C0FEA}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83A-4E6A-B998-69F16D7CCD12}"/>
                </c:ext>
                <c:ext xmlns:c15="http://schemas.microsoft.com/office/drawing/2012/chart" uri="{CE6537A1-D6FC-4f65-9D91-7224C49458BB}">
                  <c15:dlblFieldTable>
                    <c15:dlblFTEntry>
                      <c15:txfldGUID>{DF9DA920-2D4F-48EF-A986-1669E26EC8A3}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83A-4E6A-B998-69F16D7CCD12}"/>
                </c:ext>
                <c:ext xmlns:c15="http://schemas.microsoft.com/office/drawing/2012/chart" uri="{CE6537A1-D6FC-4f65-9D91-7224C49458BB}">
                  <c15:dlblFieldTable>
                    <c15:dlblFTEntry>
                      <c15:txfldGUID>{6C638A8B-8648-48CB-AAE8-5E12F370D31F}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83A-4E6A-B998-69F16D7CCD12}"/>
                </c:ext>
                <c:ext xmlns:c15="http://schemas.microsoft.com/office/drawing/2012/chart" uri="{CE6537A1-D6FC-4f65-9D91-7224C49458BB}">
                  <c15:dlblFieldTable>
                    <c15:dlblFTEntry>
                      <c15:txfldGUID>{BE1173EA-C4C2-4396-BCBC-F12804BF8402}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483A-4E6A-B998-69F16D7CCD1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83A-4E6A-B998-69F16D7CCD12}"/>
                </c:ext>
                <c:ext xmlns:c15="http://schemas.microsoft.com/office/drawing/2012/chart" uri="{CE6537A1-D6FC-4f65-9D91-7224C49458BB}">
                  <c15:dlblFieldTable>
                    <c15:dlblFTEntry>
                      <c15:txfldGUID>{B8788492-DB22-4F33-A2A6-98854AD06307}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83A-4E6A-B998-69F16D7CCD12}"/>
                </c:ext>
                <c:ext xmlns:c15="http://schemas.microsoft.com/office/drawing/2012/chart" uri="{CE6537A1-D6FC-4f65-9D91-7224C49458BB}">
                  <c15:dlblFieldTable>
                    <c15:dlblFTEntry>
                      <c15:txfldGUID>{61C65B1D-A9F2-4FA2-A11C-FFFCEB5DE126}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83A-4E6A-B998-69F16D7CCD12}"/>
                </c:ext>
                <c:ext xmlns:c15="http://schemas.microsoft.com/office/drawing/2012/chart" uri="{CE6537A1-D6FC-4f65-9D91-7224C49458BB}">
                  <c15:dlblFieldTable>
                    <c15:dlblFTEntry>
                      <c15:txfldGUID>{45AC6539-475B-4788-BC9C-EF2A4A160E84}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83A-4E6A-B998-69F16D7CCD12}"/>
                </c:ext>
                <c:ext xmlns:c15="http://schemas.microsoft.com/office/drawing/2012/chart" uri="{CE6537A1-D6FC-4f65-9D91-7224C49458BB}">
                  <c15:layout/>
                  <c15:dlblFieldTable>
                    <c15:dlblFTEntry>
                      <c15:txfldGUID>{D4E315F8-6905-49D9-AB1A-6B3F3A7FA385}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83A-4E6A-B998-69F16D7CCD12}"/>
                </c:ext>
                <c:ext xmlns:c15="http://schemas.microsoft.com/office/drawing/2012/chart" uri="{CE6537A1-D6FC-4f65-9D91-7224C49458BB}">
                  <c15:dlblFieldTable>
                    <c15:dlblFTEntry>
                      <c15:txfldGUID>{F7351CAE-8182-4271-903E-607D3071E462}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483A-4E6A-B998-69F16D7CCD12}"/>
            </c:ext>
          </c:extLst>
        </c:ser>
        <c:dLbls>
          <c:showLegendKey val="0"/>
          <c:showVal val="0"/>
          <c:showCatName val="0"/>
          <c:showSerName val="0"/>
          <c:showPercent val="0"/>
          <c:showBubbleSize val="0"/>
        </c:dLbls>
        <c:axId val="329874096"/>
        <c:axId val="329874488"/>
      </c:scatterChart>
      <c:valAx>
        <c:axId val="329874096"/>
        <c:scaling>
          <c:orientation val="minMax"/>
          <c:max val="65"/>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874488"/>
        <c:crosses val="autoZero"/>
        <c:crossBetween val="midCat"/>
      </c:valAx>
      <c:valAx>
        <c:axId val="329874488"/>
        <c:scaling>
          <c:orientation val="minMax"/>
          <c:max val="43.8"/>
          <c:min val="2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9874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8DD-482C-9B50-959BACC92378}"/>
                </c:ext>
                <c:ext xmlns:c15="http://schemas.microsoft.com/office/drawing/2012/chart" uri="{CE6537A1-D6FC-4f65-9D91-7224C49458BB}">
                  <c15:layout/>
                  <c15:dlblFieldTable>
                    <c15:dlblFTEntry>
                      <c15:txfldGUID>{C9BC08BF-732F-45D8-8A54-B8C774E4BC7D}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8DD-482C-9B50-959BACC92378}"/>
                </c:ext>
                <c:ext xmlns:c15="http://schemas.microsoft.com/office/drawing/2012/chart" uri="{CE6537A1-D6FC-4f65-9D91-7224C49458BB}">
                  <c15:layout/>
                  <c15:dlblFieldTable>
                    <c15:dlblFTEntry>
                      <c15:txfldGUID>{96883A32-0AFB-4B42-8BB9-449E050EBFD7}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8DD-482C-9B50-959BACC92378}"/>
                </c:ext>
                <c:ext xmlns:c15="http://schemas.microsoft.com/office/drawing/2012/chart" uri="{CE6537A1-D6FC-4f65-9D91-7224C49458BB}">
                  <c15:dlblFieldTable>
                    <c15:dlblFTEntry>
                      <c15:txfldGUID>{8E71A284-B524-4BB4-8EB9-ADA9C50F52F8}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8DD-482C-9B50-959BACC92378}"/>
                </c:ext>
                <c:ext xmlns:c15="http://schemas.microsoft.com/office/drawing/2012/chart" uri="{CE6537A1-D6FC-4f65-9D91-7224C49458BB}">
                  <c15:dlblFieldTable>
                    <c15:dlblFTEntry>
                      <c15:txfldGUID>{90911DD5-246D-4E7F-98B0-A7A33CA63AED}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8DD-482C-9B50-959BACC92378}"/>
                </c:ext>
                <c:ext xmlns:c15="http://schemas.microsoft.com/office/drawing/2012/chart" uri="{CE6537A1-D6FC-4f65-9D91-7224C49458BB}">
                  <c15:dlblFieldTable>
                    <c15:dlblFTEntry>
                      <c15:txfldGUID>{7E6DAAE7-D7AA-4715-95C0-4D1ABA79B16A}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9.5</c:v>
                </c:pt>
                <c:pt idx="2">
                  <c:v>8.6</c:v>
                </c:pt>
                <c:pt idx="3">
                  <c:v>8</c:v>
                </c:pt>
                <c:pt idx="4">
                  <c:v>7.4</c:v>
                </c:pt>
              </c:numCache>
            </c:numRef>
          </c:xVal>
          <c:yVal>
            <c:numRef>
              <c:f>公会計指標分析・財政指標組合せ分析表!$K$73:$O$73</c:f>
              <c:numCache>
                <c:formatCode>#,##0.0;"▲ "#,##0.0</c:formatCode>
                <c:ptCount val="5"/>
                <c:pt idx="0">
                  <c:v>18</c:v>
                </c:pt>
                <c:pt idx="1">
                  <c:v>3.2</c:v>
                </c:pt>
              </c:numCache>
            </c:numRef>
          </c:yVal>
          <c:smooth val="0"/>
          <c:extLst xmlns:c16r2="http://schemas.microsoft.com/office/drawing/2015/06/chart">
            <c:ext xmlns:c16="http://schemas.microsoft.com/office/drawing/2014/chart" uri="{C3380CC4-5D6E-409C-BE32-E72D297353CC}">
              <c16:uniqueId val="{00000005-68DD-482C-9B50-959BACC9237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8DD-482C-9B50-959BACC92378}"/>
                </c:ext>
                <c:ext xmlns:c15="http://schemas.microsoft.com/office/drawing/2012/chart" uri="{CE6537A1-D6FC-4f65-9D91-7224C49458BB}">
                  <c15:layout/>
                  <c15:dlblFieldTable>
                    <c15:dlblFTEntry>
                      <c15:txfldGUID>{CC3530D1-7D3B-4F89-891B-7009629EB319}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8DD-482C-9B50-959BACC92378}"/>
                </c:ext>
                <c:ext xmlns:c15="http://schemas.microsoft.com/office/drawing/2012/chart" uri="{CE6537A1-D6FC-4f65-9D91-7224C49458BB}">
                  <c15:layout/>
                  <c15:dlblFieldTable>
                    <c15:dlblFTEntry>
                      <c15:txfldGUID>{B88D2E77-E5EE-4843-9328-6661570AEB3D}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68DD-482C-9B50-959BACC92378}"/>
                </c:ext>
                <c:ext xmlns:c15="http://schemas.microsoft.com/office/drawing/2012/chart" uri="{CE6537A1-D6FC-4f65-9D91-7224C49458BB}">
                  <c15:layout/>
                  <c15:dlblFieldTable>
                    <c15:dlblFTEntry>
                      <c15:txfldGUID>{68C4F639-4EC7-473C-B46C-DEEF1704A7EF}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8DD-482C-9B50-959BACC92378}"/>
                </c:ext>
                <c:ext xmlns:c15="http://schemas.microsoft.com/office/drawing/2012/chart" uri="{CE6537A1-D6FC-4f65-9D91-7224C49458BB}">
                  <c15:layout/>
                  <c15:dlblFieldTable>
                    <c15:dlblFTEntry>
                      <c15:txfldGUID>{5B179280-4AEE-4A0C-BE72-EC5A960F562C}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DD-482C-9B50-959BACC92378}"/>
                </c:ext>
                <c:ext xmlns:c15="http://schemas.microsoft.com/office/drawing/2012/chart" uri="{CE6537A1-D6FC-4f65-9D91-7224C49458BB}">
                  <c15:layout/>
                  <c15:dlblFieldTable>
                    <c15:dlblFTEntry>
                      <c15:txfldGUID>{DAAE59FA-0F53-4108-9873-A27E8770D992}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68DD-482C-9B50-959BACC92378}"/>
            </c:ext>
          </c:extLst>
        </c:ser>
        <c:dLbls>
          <c:showLegendKey val="0"/>
          <c:showVal val="0"/>
          <c:showCatName val="0"/>
          <c:showSerName val="0"/>
          <c:showPercent val="0"/>
          <c:showBubbleSize val="0"/>
        </c:dLbls>
        <c:axId val="337271552"/>
        <c:axId val="337271944"/>
      </c:scatterChart>
      <c:valAx>
        <c:axId val="337271552"/>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271944"/>
        <c:crosses val="autoZero"/>
        <c:crossBetween val="midCat"/>
      </c:valAx>
      <c:valAx>
        <c:axId val="337271944"/>
        <c:scaling>
          <c:orientation val="minMax"/>
          <c:max val="7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271552"/>
        <c:crosses val="autoZero"/>
        <c:crossBetween val="midCat"/>
        <c:majorUnit val="8.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実質公債費比率は類似団体と比較して低くなっている。</a:t>
          </a:r>
          <a:r>
            <a:rPr lang="ja-JP" altLang="en-US" sz="1100" b="0" i="0" baseline="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地方債の借入額の抑制</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の実施、新規発行する起債は、</a:t>
          </a:r>
          <a:r>
            <a:rPr kumimoji="1" lang="ja-JP" altLang="ja-JP" sz="1100">
              <a:solidFill>
                <a:schemeClr val="dk1"/>
              </a:solidFill>
              <a:effectLst/>
              <a:latin typeface="+mn-lt"/>
              <a:ea typeface="+mn-ea"/>
              <a:cs typeface="+mn-cs"/>
            </a:rPr>
            <a:t>臨時財政対策債、過疎対策事業債、合併特例事業債等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普通交付税の基準財政需要額算入比率の高いもの</a:t>
          </a:r>
          <a:r>
            <a:rPr kumimoji="1" lang="ja-JP" altLang="en-US" sz="1100">
              <a:solidFill>
                <a:schemeClr val="dk1"/>
              </a:solidFill>
              <a:effectLst/>
              <a:latin typeface="+mn-lt"/>
              <a:ea typeface="+mn-ea"/>
              <a:cs typeface="+mn-cs"/>
            </a:rPr>
            <a:t>しか借入しないという方針によるものである。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将来負担比率は類似団体と比較して低くなっている。これは、</a:t>
          </a:r>
          <a:r>
            <a:rPr kumimoji="1" lang="ja-JP" altLang="ja-JP" sz="1100">
              <a:solidFill>
                <a:schemeClr val="dk1"/>
              </a:solidFill>
              <a:effectLst/>
              <a:latin typeface="+mn-lt"/>
              <a:ea typeface="+mn-ea"/>
              <a:cs typeface="+mn-cs"/>
            </a:rPr>
            <a:t>地方債の借入額の抑制、補償金免除繰上償還（平成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年度）の実施、新規発行する起債は、臨時財政対策債、過疎対策事業債、合併特例事業債等、普通交付税の基準財政需要額算入比率の高いものしか借入しないという方針によるものである。</a:t>
          </a:r>
          <a:endParaRPr lang="ja-JP" altLang="ja-JP">
            <a:effectLst/>
          </a:endParaRPr>
        </a:p>
        <a:p>
          <a:r>
            <a:rPr kumimoji="1" lang="ja-JP" altLang="en-US" sz="1100">
              <a:solidFill>
                <a:schemeClr val="dk1"/>
              </a:solidFill>
              <a:effectLst/>
              <a:latin typeface="+mn-lt"/>
              <a:ea typeface="+mn-ea"/>
              <a:cs typeface="+mn-cs"/>
            </a:rPr>
            <a:t>　海山消防署建設に伴う三重紀北消防組合への組合等負担等見込額が増加し、財政調整基金の取崩し等により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年度の将来負担比率の分子は将来負担額</a:t>
          </a:r>
          <a:r>
            <a:rPr kumimoji="1" lang="en-US" altLang="ja-JP" sz="1100">
              <a:solidFill>
                <a:schemeClr val="dk1"/>
              </a:solidFill>
              <a:effectLst/>
              <a:latin typeface="+mn-lt"/>
              <a:ea typeface="+mn-ea"/>
              <a:cs typeface="+mn-cs"/>
            </a:rPr>
            <a:t>15,035</a:t>
          </a:r>
          <a:r>
            <a:rPr kumimoji="1" lang="ja-JP" altLang="ja-JP" sz="1100">
              <a:solidFill>
                <a:schemeClr val="dk1"/>
              </a:solidFill>
              <a:effectLst/>
              <a:latin typeface="+mn-lt"/>
              <a:ea typeface="+mn-ea"/>
              <a:cs typeface="+mn-cs"/>
            </a:rPr>
            <a:t>百万円から充当可能財源等</a:t>
          </a:r>
          <a:r>
            <a:rPr kumimoji="1" lang="en-US" altLang="ja-JP" sz="1100">
              <a:solidFill>
                <a:schemeClr val="dk1"/>
              </a:solidFill>
              <a:effectLst/>
              <a:latin typeface="+mn-lt"/>
              <a:ea typeface="+mn-ea"/>
              <a:cs typeface="+mn-cs"/>
            </a:rPr>
            <a:t>15,427</a:t>
          </a:r>
          <a:r>
            <a:rPr kumimoji="1" lang="ja-JP" altLang="ja-JP" sz="1100">
              <a:solidFill>
                <a:schemeClr val="dk1"/>
              </a:solidFill>
              <a:effectLst/>
              <a:latin typeface="+mn-lt"/>
              <a:ea typeface="+mn-ea"/>
              <a:cs typeface="+mn-cs"/>
            </a:rPr>
            <a:t>百万円を差し引いた▲</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百万円となっている。これにより平成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年度の将来負担比率は算出されませんでした。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有形固定資産減価償却率は類似団体と比べて高い水準にあるが、平成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年間で公共施設の施設数または延床面積を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％削減するという目標を掲げ、老朽した施設の集約化・複合化や除却をすすめていく。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0" name="直線コネクタ 69"/>
        <xdr:cNvCxnSpPr/>
      </xdr:nvCxnSpPr>
      <xdr:spPr>
        <a:xfrm flipV="1">
          <a:off x="4760595" y="468394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1" name="有形固定資産減価償却率最小値テキスト"/>
        <xdr:cNvSpPr txBox="1"/>
      </xdr:nvSpPr>
      <xdr:spPr>
        <a:xfrm>
          <a:off x="481330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2" name="直線コネクタ 71"/>
        <xdr:cNvCxnSpPr/>
      </xdr:nvCxnSpPr>
      <xdr:spPr>
        <a:xfrm>
          <a:off x="4673600" y="598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3" name="有形固定資産減価償却率最大値テキスト"/>
        <xdr:cNvSpPr txBox="1"/>
      </xdr:nvSpPr>
      <xdr:spPr>
        <a:xfrm>
          <a:off x="481330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4" name="直線コネクタ 73"/>
        <xdr:cNvCxnSpPr/>
      </xdr:nvCxnSpPr>
      <xdr:spPr>
        <a:xfrm>
          <a:off x="4673600" y="468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5" name="有形固定資産減価償却率平均値テキスト"/>
        <xdr:cNvSpPr txBox="1"/>
      </xdr:nvSpPr>
      <xdr:spPr>
        <a:xfrm>
          <a:off x="4813300" y="5126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6" name="フローチャート : 判断 75"/>
        <xdr:cNvSpPr/>
      </xdr:nvSpPr>
      <xdr:spPr>
        <a:xfrm>
          <a:off x="4711700" y="5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7" name="フローチャート : 判断 76"/>
        <xdr:cNvSpPr/>
      </xdr:nvSpPr>
      <xdr:spPr>
        <a:xfrm>
          <a:off x="4000500" y="522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74386</xdr:rowOff>
    </xdr:from>
    <xdr:to>
      <xdr:col>3</xdr:col>
      <xdr:colOff>511175</xdr:colOff>
      <xdr:row>30</xdr:row>
      <xdr:rowOff>4536</xdr:rowOff>
    </xdr:to>
    <xdr:sp macro="" textlink="">
      <xdr:nvSpPr>
        <xdr:cNvPr id="83" name="円/楕円 82"/>
        <xdr:cNvSpPr/>
      </xdr:nvSpPr>
      <xdr:spPr>
        <a:xfrm>
          <a:off x="4000500" y="50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4" name="n_1aveValue有形固定資産減価償却率"/>
        <xdr:cNvSpPr txBox="1"/>
      </xdr:nvSpPr>
      <xdr:spPr>
        <a:xfrm>
          <a:off x="3836043" y="532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21063</xdr:rowOff>
    </xdr:from>
    <xdr:ext cx="405111" cy="259045"/>
    <xdr:sp macro="" textlink="">
      <xdr:nvSpPr>
        <xdr:cNvPr id="85" name="n_1mainValue有形固定資産減価償却率"/>
        <xdr:cNvSpPr txBox="1"/>
      </xdr:nvSpPr>
      <xdr:spPr>
        <a:xfrm>
          <a:off x="3836043" y="48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4826</xdr:rowOff>
    </xdr:from>
    <xdr:to>
      <xdr:col>5</xdr:col>
      <xdr:colOff>409575</xdr:colOff>
      <xdr:row>37</xdr:row>
      <xdr:rowOff>106426</xdr:rowOff>
    </xdr:to>
    <xdr:sp macro="" textlink="">
      <xdr:nvSpPr>
        <xdr:cNvPr id="68" name="円/楕円 67"/>
        <xdr:cNvSpPr/>
      </xdr:nvSpPr>
      <xdr:spPr>
        <a:xfrm>
          <a:off x="3746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97553</xdr:rowOff>
    </xdr:from>
    <xdr:ext cx="405111" cy="259045"/>
    <xdr:sp macro="" textlink="">
      <xdr:nvSpPr>
        <xdr:cNvPr id="70" name="n_1mainValue【道路】&#10;有形固定資産減価償却率"/>
        <xdr:cNvSpPr txBox="1"/>
      </xdr:nvSpPr>
      <xdr:spPr>
        <a:xfrm>
          <a:off x="3582043"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25958</xdr:rowOff>
    </xdr:from>
    <xdr:to>
      <xdr:col>14</xdr:col>
      <xdr:colOff>79375</xdr:colOff>
      <xdr:row>42</xdr:row>
      <xdr:rowOff>127558</xdr:rowOff>
    </xdr:to>
    <xdr:sp macro="" textlink="">
      <xdr:nvSpPr>
        <xdr:cNvPr id="109" name="円/楕円 108"/>
        <xdr:cNvSpPr/>
      </xdr:nvSpPr>
      <xdr:spPr>
        <a:xfrm>
          <a:off x="9588500" y="7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118685</xdr:rowOff>
    </xdr:from>
    <xdr:ext cx="534377" cy="259045"/>
    <xdr:sp macro="" textlink="">
      <xdr:nvSpPr>
        <xdr:cNvPr id="111" name="n_1mainValue【道路】&#10;一人当たり延長"/>
        <xdr:cNvSpPr txBox="1"/>
      </xdr:nvSpPr>
      <xdr:spPr>
        <a:xfrm>
          <a:off x="9359410" y="73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79502</xdr:rowOff>
    </xdr:from>
    <xdr:to>
      <xdr:col>5</xdr:col>
      <xdr:colOff>409575</xdr:colOff>
      <xdr:row>60</xdr:row>
      <xdr:rowOff>9652</xdr:rowOff>
    </xdr:to>
    <xdr:sp macro="" textlink="">
      <xdr:nvSpPr>
        <xdr:cNvPr id="147" name="円/楕円 146"/>
        <xdr:cNvSpPr/>
      </xdr:nvSpPr>
      <xdr:spPr>
        <a:xfrm>
          <a:off x="3746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26179</xdr:rowOff>
    </xdr:from>
    <xdr:ext cx="405111" cy="259045"/>
    <xdr:sp macro="" textlink="">
      <xdr:nvSpPr>
        <xdr:cNvPr id="149" name="n_1mainValue【橋りょう・トンネル】&#10;有形固定資産減価償却率"/>
        <xdr:cNvSpPr txBox="1"/>
      </xdr:nvSpPr>
      <xdr:spPr>
        <a:xfrm>
          <a:off x="3582043"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6548</xdr:rowOff>
    </xdr:from>
    <xdr:to>
      <xdr:col>14</xdr:col>
      <xdr:colOff>79375</xdr:colOff>
      <xdr:row>59</xdr:row>
      <xdr:rowOff>108148</xdr:rowOff>
    </xdr:to>
    <xdr:sp macro="" textlink="">
      <xdr:nvSpPr>
        <xdr:cNvPr id="186" name="円/楕円 185"/>
        <xdr:cNvSpPr/>
      </xdr:nvSpPr>
      <xdr:spPr>
        <a:xfrm>
          <a:off x="9588500" y="101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166819</xdr:rowOff>
    </xdr:from>
    <xdr:ext cx="599010" cy="259045"/>
    <xdr:sp macro="" textlink="">
      <xdr:nvSpPr>
        <xdr:cNvPr id="187" name="n_1aveValue【橋りょう・トンネル】&#10;一人当たり有形固定資産（償却資産）額"/>
        <xdr:cNvSpPr txBox="1"/>
      </xdr:nvSpPr>
      <xdr:spPr>
        <a:xfrm>
          <a:off x="9327094" y="1028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124675</xdr:rowOff>
    </xdr:from>
    <xdr:ext cx="599010" cy="259045"/>
    <xdr:sp macro="" textlink="">
      <xdr:nvSpPr>
        <xdr:cNvPr id="188" name="n_1mainValue【橋りょう・トンネル】&#10;一人当たり有形固定資産（償却資産）額"/>
        <xdr:cNvSpPr txBox="1"/>
      </xdr:nvSpPr>
      <xdr:spPr>
        <a:xfrm>
          <a:off x="9327094" y="989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42818</xdr:rowOff>
    </xdr:from>
    <xdr:to>
      <xdr:col>5</xdr:col>
      <xdr:colOff>409575</xdr:colOff>
      <xdr:row>80</xdr:row>
      <xdr:rowOff>144418</xdr:rowOff>
    </xdr:to>
    <xdr:sp macro="" textlink="">
      <xdr:nvSpPr>
        <xdr:cNvPr id="227" name="円/楕円 226"/>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135545</xdr:rowOff>
    </xdr:from>
    <xdr:ext cx="405111" cy="259045"/>
    <xdr:sp macro="" textlink="">
      <xdr:nvSpPr>
        <xdr:cNvPr id="229" name="n_1mainValue【公営住宅】&#10;有形固定資産減価償却率"/>
        <xdr:cNvSpPr txBox="1"/>
      </xdr:nvSpPr>
      <xdr:spPr>
        <a:xfrm>
          <a:off x="3582043"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91084</xdr:rowOff>
    </xdr:from>
    <xdr:to>
      <xdr:col>14</xdr:col>
      <xdr:colOff>79375</xdr:colOff>
      <xdr:row>84</xdr:row>
      <xdr:rowOff>21234</xdr:rowOff>
    </xdr:to>
    <xdr:sp macro="" textlink="">
      <xdr:nvSpPr>
        <xdr:cNvPr id="264" name="円/楕円 263"/>
        <xdr:cNvSpPr/>
      </xdr:nvSpPr>
      <xdr:spPr>
        <a:xfrm>
          <a:off x="9588500" y="143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12361</xdr:rowOff>
    </xdr:from>
    <xdr:ext cx="469744" cy="259045"/>
    <xdr:sp macro="" textlink="">
      <xdr:nvSpPr>
        <xdr:cNvPr id="266" name="n_1mainValue【公営住宅】&#10;一人当たり面積"/>
        <xdr:cNvSpPr txBox="1"/>
      </xdr:nvSpPr>
      <xdr:spPr>
        <a:xfrm>
          <a:off x="9391727" y="1441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57150</xdr:rowOff>
    </xdr:from>
    <xdr:to>
      <xdr:col>6</xdr:col>
      <xdr:colOff>510540</xdr:colOff>
      <xdr:row>108</xdr:row>
      <xdr:rowOff>49530</xdr:rowOff>
    </xdr:to>
    <xdr:cxnSp macro="">
      <xdr:nvCxnSpPr>
        <xdr:cNvPr id="291" name="直線コネクタ 290"/>
        <xdr:cNvCxnSpPr/>
      </xdr:nvCxnSpPr>
      <xdr:spPr>
        <a:xfrm flipV="1">
          <a:off x="4634865" y="1737360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53357</xdr:rowOff>
    </xdr:from>
    <xdr:ext cx="405111" cy="259045"/>
    <xdr:sp macro="" textlink="">
      <xdr:nvSpPr>
        <xdr:cNvPr id="292" name="【港湾・漁港】&#10;有形固定資産減価償却率最小値テキスト"/>
        <xdr:cNvSpPr txBox="1"/>
      </xdr:nvSpPr>
      <xdr:spPr>
        <a:xfrm>
          <a:off x="47244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422275</xdr:colOff>
      <xdr:row>108</xdr:row>
      <xdr:rowOff>49530</xdr:rowOff>
    </xdr:from>
    <xdr:to>
      <xdr:col>6</xdr:col>
      <xdr:colOff>600075</xdr:colOff>
      <xdr:row>108</xdr:row>
      <xdr:rowOff>49530</xdr:rowOff>
    </xdr:to>
    <xdr:cxnSp macro="">
      <xdr:nvCxnSpPr>
        <xdr:cNvPr id="293" name="直線コネクタ 292"/>
        <xdr:cNvCxnSpPr/>
      </xdr:nvCxnSpPr>
      <xdr:spPr>
        <a:xfrm>
          <a:off x="4546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3827</xdr:rowOff>
    </xdr:from>
    <xdr:ext cx="405111" cy="259045"/>
    <xdr:sp macro="" textlink="">
      <xdr:nvSpPr>
        <xdr:cNvPr id="294" name="【港湾・漁港】&#10;有形固定資産減価償却率最大値テキスト"/>
        <xdr:cNvSpPr txBox="1"/>
      </xdr:nvSpPr>
      <xdr:spPr>
        <a:xfrm>
          <a:off x="4724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101</xdr:row>
      <xdr:rowOff>57150</xdr:rowOff>
    </xdr:from>
    <xdr:to>
      <xdr:col>6</xdr:col>
      <xdr:colOff>600075</xdr:colOff>
      <xdr:row>101</xdr:row>
      <xdr:rowOff>57150</xdr:rowOff>
    </xdr:to>
    <xdr:cxnSp macro="">
      <xdr:nvCxnSpPr>
        <xdr:cNvPr id="295" name="直線コネクタ 294"/>
        <xdr:cNvCxnSpPr/>
      </xdr:nvCxnSpPr>
      <xdr:spPr>
        <a:xfrm>
          <a:off x="4546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38116</xdr:rowOff>
    </xdr:from>
    <xdr:ext cx="405111" cy="259045"/>
    <xdr:sp macro="" textlink="">
      <xdr:nvSpPr>
        <xdr:cNvPr id="296" name="【港湾・漁港】&#10;有形固定資産減価償却率平均値テキスト"/>
        <xdr:cNvSpPr txBox="1"/>
      </xdr:nvSpPr>
      <xdr:spPr>
        <a:xfrm>
          <a:off x="4724400" y="1804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59689</xdr:rowOff>
    </xdr:from>
    <xdr:to>
      <xdr:col>6</xdr:col>
      <xdr:colOff>561975</xdr:colOff>
      <xdr:row>105</xdr:row>
      <xdr:rowOff>161289</xdr:rowOff>
    </xdr:to>
    <xdr:sp macro="" textlink="">
      <xdr:nvSpPr>
        <xdr:cNvPr id="297" name="フローチャート : 判断 296"/>
        <xdr:cNvSpPr/>
      </xdr:nvSpPr>
      <xdr:spPr>
        <a:xfrm>
          <a:off x="4584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128270</xdr:rowOff>
    </xdr:from>
    <xdr:to>
      <xdr:col>5</xdr:col>
      <xdr:colOff>409575</xdr:colOff>
      <xdr:row>103</xdr:row>
      <xdr:rowOff>58420</xdr:rowOff>
    </xdr:to>
    <xdr:sp macro="" textlink="">
      <xdr:nvSpPr>
        <xdr:cNvPr id="298" name="フローチャート : 判断 297"/>
        <xdr:cNvSpPr/>
      </xdr:nvSpPr>
      <xdr:spPr>
        <a:xfrm>
          <a:off x="3746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97789</xdr:rowOff>
    </xdr:from>
    <xdr:to>
      <xdr:col>5</xdr:col>
      <xdr:colOff>409575</xdr:colOff>
      <xdr:row>102</xdr:row>
      <xdr:rowOff>27939</xdr:rowOff>
    </xdr:to>
    <xdr:sp macro="" textlink="">
      <xdr:nvSpPr>
        <xdr:cNvPr id="304" name="円/楕円 303"/>
        <xdr:cNvSpPr/>
      </xdr:nvSpPr>
      <xdr:spPr>
        <a:xfrm>
          <a:off x="3746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49547</xdr:rowOff>
    </xdr:from>
    <xdr:ext cx="405111" cy="259045"/>
    <xdr:sp macro="" textlink="">
      <xdr:nvSpPr>
        <xdr:cNvPr id="305" name="n_1aveValue【港湾・漁港】&#10;有形固定資産減価償却率"/>
        <xdr:cNvSpPr txBox="1"/>
      </xdr:nvSpPr>
      <xdr:spPr>
        <a:xfrm>
          <a:off x="3582043"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44466</xdr:rowOff>
    </xdr:from>
    <xdr:ext cx="405111" cy="259045"/>
    <xdr:sp macro="" textlink="">
      <xdr:nvSpPr>
        <xdr:cNvPr id="306" name="n_1mainValue【港湾・漁港】&#10;有形固定資産減価償却率"/>
        <xdr:cNvSpPr txBox="1"/>
      </xdr:nvSpPr>
      <xdr:spPr>
        <a:xfrm>
          <a:off x="3582043"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7" name="直線コネクタ 3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8" name="テキスト ボックス 31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9" name="直線コネクタ 3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0" name="テキスト ボックス 31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1" name="直線コネクタ 3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2" name="テキスト ボックス 32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3" name="直線コネクタ 3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4" name="テキスト ボックス 32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6" name="テキスト ボックス 32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88681</xdr:rowOff>
    </xdr:from>
    <xdr:to>
      <xdr:col>15</xdr:col>
      <xdr:colOff>180340</xdr:colOff>
      <xdr:row>108</xdr:row>
      <xdr:rowOff>52933</xdr:rowOff>
    </xdr:to>
    <xdr:cxnSp macro="">
      <xdr:nvCxnSpPr>
        <xdr:cNvPr id="328" name="直線コネクタ 327"/>
        <xdr:cNvCxnSpPr/>
      </xdr:nvCxnSpPr>
      <xdr:spPr>
        <a:xfrm flipV="1">
          <a:off x="10476865" y="18262381"/>
          <a:ext cx="0" cy="30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56760</xdr:rowOff>
    </xdr:from>
    <xdr:ext cx="534377" cy="259045"/>
    <xdr:sp macro="" textlink="">
      <xdr:nvSpPr>
        <xdr:cNvPr id="329" name="【港湾・漁港】&#10;一人当たり有形固定資産（償却資産）額最小値テキスト"/>
        <xdr:cNvSpPr txBox="1"/>
      </xdr:nvSpPr>
      <xdr:spPr>
        <a:xfrm>
          <a:off x="10566400" y="18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10,178</a:t>
          </a:r>
          <a:endParaRPr kumimoji="1" lang="ja-JP" altLang="en-US" sz="1000" b="1">
            <a:latin typeface="ＭＳ Ｐゴシック"/>
          </a:endParaRPr>
        </a:p>
      </xdr:txBody>
    </xdr:sp>
    <xdr:clientData/>
  </xdr:oneCellAnchor>
  <xdr:twoCellAnchor>
    <xdr:from>
      <xdr:col>15</xdr:col>
      <xdr:colOff>92075</xdr:colOff>
      <xdr:row>108</xdr:row>
      <xdr:rowOff>52933</xdr:rowOff>
    </xdr:from>
    <xdr:to>
      <xdr:col>15</xdr:col>
      <xdr:colOff>269875</xdr:colOff>
      <xdr:row>108</xdr:row>
      <xdr:rowOff>52933</xdr:rowOff>
    </xdr:to>
    <xdr:cxnSp macro="">
      <xdr:nvCxnSpPr>
        <xdr:cNvPr id="330" name="直線コネクタ 329"/>
        <xdr:cNvCxnSpPr/>
      </xdr:nvCxnSpPr>
      <xdr:spPr>
        <a:xfrm>
          <a:off x="10388600" y="1856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35358</xdr:rowOff>
    </xdr:from>
    <xdr:ext cx="599010" cy="259045"/>
    <xdr:sp macro="" textlink="">
      <xdr:nvSpPr>
        <xdr:cNvPr id="331" name="【港湾・漁港】&#10;一人当たり有形固定資産（償却資産）額最大値テキスト"/>
        <xdr:cNvSpPr txBox="1"/>
      </xdr:nvSpPr>
      <xdr:spPr>
        <a:xfrm>
          <a:off x="10566400" y="1803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144,540</a:t>
          </a:r>
          <a:endParaRPr kumimoji="1" lang="ja-JP" altLang="en-US" sz="1000" b="1">
            <a:latin typeface="ＭＳ Ｐゴシック"/>
          </a:endParaRPr>
        </a:p>
      </xdr:txBody>
    </xdr:sp>
    <xdr:clientData/>
  </xdr:oneCellAnchor>
  <xdr:twoCellAnchor>
    <xdr:from>
      <xdr:col>15</xdr:col>
      <xdr:colOff>92075</xdr:colOff>
      <xdr:row>106</xdr:row>
      <xdr:rowOff>88681</xdr:rowOff>
    </xdr:from>
    <xdr:to>
      <xdr:col>15</xdr:col>
      <xdr:colOff>269875</xdr:colOff>
      <xdr:row>106</xdr:row>
      <xdr:rowOff>88681</xdr:rowOff>
    </xdr:to>
    <xdr:cxnSp macro="">
      <xdr:nvCxnSpPr>
        <xdr:cNvPr id="332" name="直線コネクタ 331"/>
        <xdr:cNvCxnSpPr/>
      </xdr:nvCxnSpPr>
      <xdr:spPr>
        <a:xfrm>
          <a:off x="10388600" y="182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159690</xdr:rowOff>
    </xdr:from>
    <xdr:ext cx="534377" cy="259045"/>
    <xdr:sp macro="" textlink="">
      <xdr:nvSpPr>
        <xdr:cNvPr id="333" name="【港湾・漁港】&#10;一人当たり有形固定資産（償却資産）額平均値テキスト"/>
        <xdr:cNvSpPr txBox="1"/>
      </xdr:nvSpPr>
      <xdr:spPr>
        <a:xfrm>
          <a:off x="10566400" y="1833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81,818</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9813</xdr:rowOff>
    </xdr:from>
    <xdr:to>
      <xdr:col>15</xdr:col>
      <xdr:colOff>231775</xdr:colOff>
      <xdr:row>107</xdr:row>
      <xdr:rowOff>111413</xdr:rowOff>
    </xdr:to>
    <xdr:sp macro="" textlink="">
      <xdr:nvSpPr>
        <xdr:cNvPr id="334" name="フローチャート : 判断 333"/>
        <xdr:cNvSpPr/>
      </xdr:nvSpPr>
      <xdr:spPr>
        <a:xfrm>
          <a:off x="10426700" y="18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62074</xdr:rowOff>
    </xdr:from>
    <xdr:to>
      <xdr:col>14</xdr:col>
      <xdr:colOff>79375</xdr:colOff>
      <xdr:row>106</xdr:row>
      <xdr:rowOff>163674</xdr:rowOff>
    </xdr:to>
    <xdr:sp macro="" textlink="">
      <xdr:nvSpPr>
        <xdr:cNvPr id="335" name="フローチャート : 判断 334"/>
        <xdr:cNvSpPr/>
      </xdr:nvSpPr>
      <xdr:spPr>
        <a:xfrm>
          <a:off x="9588500" y="1823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45720</xdr:rowOff>
    </xdr:from>
    <xdr:to>
      <xdr:col>14</xdr:col>
      <xdr:colOff>79375</xdr:colOff>
      <xdr:row>101</xdr:row>
      <xdr:rowOff>147320</xdr:rowOff>
    </xdr:to>
    <xdr:sp macro="" textlink="">
      <xdr:nvSpPr>
        <xdr:cNvPr id="341" name="円/楕円 340"/>
        <xdr:cNvSpPr/>
      </xdr:nvSpPr>
      <xdr:spPr>
        <a:xfrm>
          <a:off x="9588500" y="17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154801</xdr:rowOff>
    </xdr:from>
    <xdr:ext cx="599010" cy="259045"/>
    <xdr:sp macro="" textlink="">
      <xdr:nvSpPr>
        <xdr:cNvPr id="342" name="n_1aveValue【港湾・漁港】&#10;一人当たり有形固定資産（償却資産）額"/>
        <xdr:cNvSpPr txBox="1"/>
      </xdr:nvSpPr>
      <xdr:spPr>
        <a:xfrm>
          <a:off x="9327094" y="1832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133,957</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163847</xdr:rowOff>
    </xdr:from>
    <xdr:ext cx="599010" cy="259045"/>
    <xdr:sp macro="" textlink="">
      <xdr:nvSpPr>
        <xdr:cNvPr id="343" name="n_1mainValue【港湾・漁港】&#10;一人当たり有形固定資産（償却資産）額"/>
        <xdr:cNvSpPr txBox="1"/>
      </xdr:nvSpPr>
      <xdr:spPr>
        <a:xfrm>
          <a:off x="9327094" y="171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69" name="直線コネクタ 368"/>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70"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71" name="直線コネクタ 370"/>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72"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73" name="直線コネクタ 37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74"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75" name="フローチャート : 判断 374"/>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76" name="フローチャート : 判断 37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67854</xdr:rowOff>
    </xdr:from>
    <xdr:to>
      <xdr:col>22</xdr:col>
      <xdr:colOff>415925</xdr:colOff>
      <xdr:row>33</xdr:row>
      <xdr:rowOff>169454</xdr:rowOff>
    </xdr:to>
    <xdr:sp macro="" textlink="">
      <xdr:nvSpPr>
        <xdr:cNvPr id="382" name="円/楕円 381"/>
        <xdr:cNvSpPr/>
      </xdr:nvSpPr>
      <xdr:spPr>
        <a:xfrm>
          <a:off x="1543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83"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14531</xdr:rowOff>
    </xdr:from>
    <xdr:ext cx="405111" cy="259045"/>
    <xdr:sp macro="" textlink="">
      <xdr:nvSpPr>
        <xdr:cNvPr id="384" name="n_1mainValue【認定こども園・幼稚園・保育所】&#10;有形固定資産減価償却率"/>
        <xdr:cNvSpPr txBox="1"/>
      </xdr:nvSpPr>
      <xdr:spPr>
        <a:xfrm>
          <a:off x="15266043"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408" name="直線コネクタ 407"/>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409"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410" name="直線コネクタ 409"/>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411"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412" name="直線コネクタ 41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41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414" name="フローチャート : 判断 41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415" name="フローチャート : 判断 41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128270</xdr:rowOff>
    </xdr:from>
    <xdr:to>
      <xdr:col>31</xdr:col>
      <xdr:colOff>85725</xdr:colOff>
      <xdr:row>38</xdr:row>
      <xdr:rowOff>58420</xdr:rowOff>
    </xdr:to>
    <xdr:sp macro="" textlink="">
      <xdr:nvSpPr>
        <xdr:cNvPr id="421" name="円/楕円 420"/>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422"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49547</xdr:rowOff>
    </xdr:from>
    <xdr:ext cx="469744" cy="259045"/>
    <xdr:sp macro="" textlink="">
      <xdr:nvSpPr>
        <xdr:cNvPr id="423" name="n_1main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4" name="テキスト ボックス 4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5" name="直線コネクタ 4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6" name="テキスト ボックス 4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7" name="直線コネクタ 4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8" name="テキスト ボックス 4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9" name="直線コネクタ 4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0" name="テキスト ボックス 4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1" name="直線コネクタ 4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2" name="テキスト ボックス 4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46" name="直線コネクタ 445"/>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47"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48" name="直線コネクタ 447"/>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49"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50" name="直線コネクタ 449"/>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451"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52" name="フローチャート : 判断 451"/>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53" name="フローチャート : 判断 452"/>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132080</xdr:rowOff>
    </xdr:from>
    <xdr:to>
      <xdr:col>22</xdr:col>
      <xdr:colOff>415925</xdr:colOff>
      <xdr:row>58</xdr:row>
      <xdr:rowOff>62230</xdr:rowOff>
    </xdr:to>
    <xdr:sp macro="" textlink="">
      <xdr:nvSpPr>
        <xdr:cNvPr id="459" name="円/楕円 458"/>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460"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78757</xdr:rowOff>
    </xdr:from>
    <xdr:ext cx="405111" cy="259045"/>
    <xdr:sp macro="" textlink="">
      <xdr:nvSpPr>
        <xdr:cNvPr id="461" name="n_1mainValue【学校施設】&#10;有形固定資産減価償却率"/>
        <xdr:cNvSpPr txBox="1"/>
      </xdr:nvSpPr>
      <xdr:spPr>
        <a:xfrm>
          <a:off x="15266043"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102870</xdr:rowOff>
    </xdr:from>
    <xdr:to>
      <xdr:col>32</xdr:col>
      <xdr:colOff>186689</xdr:colOff>
      <xdr:row>64</xdr:row>
      <xdr:rowOff>107899</xdr:rowOff>
    </xdr:to>
    <xdr:cxnSp macro="">
      <xdr:nvCxnSpPr>
        <xdr:cNvPr id="484" name="直線コネクタ 483"/>
        <xdr:cNvCxnSpPr/>
      </xdr:nvCxnSpPr>
      <xdr:spPr>
        <a:xfrm flipV="1">
          <a:off x="22160864" y="9875520"/>
          <a:ext cx="0" cy="120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111726</xdr:rowOff>
    </xdr:from>
    <xdr:ext cx="469744" cy="259045"/>
    <xdr:sp macro="" textlink="">
      <xdr:nvSpPr>
        <xdr:cNvPr id="485" name="【学校施設】&#10;一人当たり面積最小値テキスト"/>
        <xdr:cNvSpPr txBox="1"/>
      </xdr:nvSpPr>
      <xdr:spPr>
        <a:xfrm>
          <a:off x="22250400" y="1108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64</xdr:row>
      <xdr:rowOff>107899</xdr:rowOff>
    </xdr:from>
    <xdr:to>
      <xdr:col>32</xdr:col>
      <xdr:colOff>276225</xdr:colOff>
      <xdr:row>64</xdr:row>
      <xdr:rowOff>107899</xdr:rowOff>
    </xdr:to>
    <xdr:cxnSp macro="">
      <xdr:nvCxnSpPr>
        <xdr:cNvPr id="486" name="直線コネクタ 485"/>
        <xdr:cNvCxnSpPr/>
      </xdr:nvCxnSpPr>
      <xdr:spPr>
        <a:xfrm>
          <a:off x="22072600" y="1108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49547</xdr:rowOff>
    </xdr:from>
    <xdr:ext cx="469744" cy="259045"/>
    <xdr:sp macro="" textlink="">
      <xdr:nvSpPr>
        <xdr:cNvPr id="487" name="【学校施設】&#10;一人当たり面積最大値テキスト"/>
        <xdr:cNvSpPr txBox="1"/>
      </xdr:nvSpPr>
      <xdr:spPr>
        <a:xfrm>
          <a:off x="22250400" y="965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57</xdr:row>
      <xdr:rowOff>102870</xdr:rowOff>
    </xdr:from>
    <xdr:to>
      <xdr:col>32</xdr:col>
      <xdr:colOff>276225</xdr:colOff>
      <xdr:row>57</xdr:row>
      <xdr:rowOff>102870</xdr:rowOff>
    </xdr:to>
    <xdr:cxnSp macro="">
      <xdr:nvCxnSpPr>
        <xdr:cNvPr id="488" name="直線コネクタ 487"/>
        <xdr:cNvCxnSpPr/>
      </xdr:nvCxnSpPr>
      <xdr:spPr>
        <a:xfrm>
          <a:off x="22072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53357</xdr:rowOff>
    </xdr:from>
    <xdr:ext cx="469744" cy="259045"/>
    <xdr:sp macro="" textlink="">
      <xdr:nvSpPr>
        <xdr:cNvPr id="489" name="【学校施設】&#10;一人当たり面積平均値テキスト"/>
        <xdr:cNvSpPr txBox="1"/>
      </xdr:nvSpPr>
      <xdr:spPr>
        <a:xfrm>
          <a:off x="222504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90" name="フローチャート : 判断 489"/>
        <xdr:cNvSpPr/>
      </xdr:nvSpPr>
      <xdr:spPr>
        <a:xfrm>
          <a:off x="22110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47041</xdr:rowOff>
    </xdr:from>
    <xdr:to>
      <xdr:col>31</xdr:col>
      <xdr:colOff>85725</xdr:colOff>
      <xdr:row>62</xdr:row>
      <xdr:rowOff>148641</xdr:rowOff>
    </xdr:to>
    <xdr:sp macro="" textlink="">
      <xdr:nvSpPr>
        <xdr:cNvPr id="491" name="フローチャート : 判断 490"/>
        <xdr:cNvSpPr/>
      </xdr:nvSpPr>
      <xdr:spPr>
        <a:xfrm>
          <a:off x="21272500" y="1067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21895</xdr:rowOff>
    </xdr:from>
    <xdr:to>
      <xdr:col>31</xdr:col>
      <xdr:colOff>85725</xdr:colOff>
      <xdr:row>55</xdr:row>
      <xdr:rowOff>123495</xdr:rowOff>
    </xdr:to>
    <xdr:sp macro="" textlink="">
      <xdr:nvSpPr>
        <xdr:cNvPr id="497" name="円/楕円 496"/>
        <xdr:cNvSpPr/>
      </xdr:nvSpPr>
      <xdr:spPr>
        <a:xfrm>
          <a:off x="21272500" y="94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139768</xdr:rowOff>
    </xdr:from>
    <xdr:ext cx="469744" cy="259045"/>
    <xdr:sp macro="" textlink="">
      <xdr:nvSpPr>
        <xdr:cNvPr id="498" name="n_1aveValue【学校施設】&#10;一人当たり面積"/>
        <xdr:cNvSpPr txBox="1"/>
      </xdr:nvSpPr>
      <xdr:spPr>
        <a:xfrm>
          <a:off x="21075727" y="1076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140022</xdr:rowOff>
    </xdr:from>
    <xdr:ext cx="469744" cy="259045"/>
    <xdr:sp macro="" textlink="">
      <xdr:nvSpPr>
        <xdr:cNvPr id="499" name="n_1mainValue【学校施設】&#10;一人当たり面積"/>
        <xdr:cNvSpPr txBox="1"/>
      </xdr:nvSpPr>
      <xdr:spPr>
        <a:xfrm>
          <a:off x="21075727" y="922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5" name="正方形/長方形 5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6" name="テキスト ボックス 5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7" name="直線コネクタ 5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8" name="テキスト ボックス 5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9" name="直線コネクタ 5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0" name="テキスト ボックス 5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1" name="直線コネクタ 5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2" name="テキスト ボックス 5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3" name="直線コネクタ 5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4" name="テキスト ボックス 5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38" name="直線コネクタ 537"/>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39"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0" name="直線コネクタ 539"/>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1"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42" name="直線コネクタ 541"/>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43"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44" name="フローチャート : 判断 543"/>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45" name="フローチャート : 判断 544"/>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4826</xdr:rowOff>
    </xdr:from>
    <xdr:to>
      <xdr:col>22</xdr:col>
      <xdr:colOff>415925</xdr:colOff>
      <xdr:row>105</xdr:row>
      <xdr:rowOff>106426</xdr:rowOff>
    </xdr:to>
    <xdr:sp macro="" textlink="">
      <xdr:nvSpPr>
        <xdr:cNvPr id="551" name="円/楕円 550"/>
        <xdr:cNvSpPr/>
      </xdr:nvSpPr>
      <xdr:spPr>
        <a:xfrm>
          <a:off x="15430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552"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97553</xdr:rowOff>
    </xdr:from>
    <xdr:ext cx="405111" cy="259045"/>
    <xdr:sp macro="" textlink="">
      <xdr:nvSpPr>
        <xdr:cNvPr id="553" name="n_1mainValue【公民館】&#10;有形固定資産減価償却率"/>
        <xdr:cNvSpPr txBox="1"/>
      </xdr:nvSpPr>
      <xdr:spPr>
        <a:xfrm>
          <a:off x="15266043"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64" name="直線コネクタ 5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5" name="テキスト ボックス 5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6" name="直線コネクタ 5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7" name="テキスト ボックス 5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8" name="直線コネクタ 5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9" name="テキスト ボックス 5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0" name="直線コネクタ 5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1" name="テキスト ボックス 5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2" name="直線コネクタ 5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3" name="テキスト ボックス 5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4" name="直線コネクタ 5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5" name="テキスト ボックス 5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79" name="直線コネクタ 578"/>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0"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1" name="直線コネクタ 580"/>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82"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83" name="直線コネクタ 582"/>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84"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85" name="フローチャート : 判断 584"/>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86" name="フローチャート : 判断 585"/>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40095</xdr:rowOff>
    </xdr:from>
    <xdr:to>
      <xdr:col>31</xdr:col>
      <xdr:colOff>85725</xdr:colOff>
      <xdr:row>101</xdr:row>
      <xdr:rowOff>141695</xdr:rowOff>
    </xdr:to>
    <xdr:sp macro="" textlink="">
      <xdr:nvSpPr>
        <xdr:cNvPr id="592" name="円/楕円 591"/>
        <xdr:cNvSpPr/>
      </xdr:nvSpPr>
      <xdr:spPr>
        <a:xfrm>
          <a:off x="21272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165479</xdr:rowOff>
    </xdr:from>
    <xdr:ext cx="469744" cy="259045"/>
    <xdr:sp macro="" textlink="">
      <xdr:nvSpPr>
        <xdr:cNvPr id="593"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158222</xdr:rowOff>
    </xdr:from>
    <xdr:ext cx="469744" cy="259045"/>
    <xdr:sp macro="" textlink="">
      <xdr:nvSpPr>
        <xdr:cNvPr id="594" name="n_1mainValue【公民館】&#10;一人当たり面積"/>
        <xdr:cNvSpPr txBox="1"/>
      </xdr:nvSpPr>
      <xdr:spPr>
        <a:xfrm>
          <a:off x="21075727" y="171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年度から長寿命化計画により改修事業をすすめており、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年度から海岸環境保全事業で漁港改修をすすめているので、完成すると減価償却率が低くなってくると思われる。また、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については、耐震改修等に</a:t>
          </a:r>
          <a:r>
            <a:rPr kumimoji="1" lang="ja-JP" altLang="ja-JP" sz="1100" b="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耐震基準を満たしており適切に日々の修繕を行っているため、使用する上での問題はない。一人あたりの面積が多くなっているものについては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である。当町は面積が広く人口密度が低く集落が点在していること、海に面している集落については港湾・漁港があることから高くなっている。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110490</xdr:rowOff>
    </xdr:from>
    <xdr:to>
      <xdr:col>6</xdr:col>
      <xdr:colOff>510540</xdr:colOff>
      <xdr:row>64</xdr:row>
      <xdr:rowOff>135255</xdr:rowOff>
    </xdr:to>
    <xdr:cxnSp macro="">
      <xdr:nvCxnSpPr>
        <xdr:cNvPr id="73" name="直線コネクタ 72"/>
        <xdr:cNvCxnSpPr/>
      </xdr:nvCxnSpPr>
      <xdr:spPr>
        <a:xfrm flipV="1">
          <a:off x="4634865" y="988314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139082</xdr:rowOff>
    </xdr:from>
    <xdr:ext cx="405111" cy="259045"/>
    <xdr:sp macro="" textlink="">
      <xdr:nvSpPr>
        <xdr:cNvPr id="74" name="【体育館・プール】&#10;有形固定資産減価償却率最小値テキスト"/>
        <xdr:cNvSpPr txBox="1"/>
      </xdr:nvSpPr>
      <xdr:spPr>
        <a:xfrm>
          <a:off x="47244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135255</xdr:rowOff>
    </xdr:from>
    <xdr:to>
      <xdr:col>6</xdr:col>
      <xdr:colOff>600075</xdr:colOff>
      <xdr:row>64</xdr:row>
      <xdr:rowOff>135255</xdr:rowOff>
    </xdr:to>
    <xdr:cxnSp macro="">
      <xdr:nvCxnSpPr>
        <xdr:cNvPr id="75" name="直線コネクタ 74"/>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57167</xdr:rowOff>
    </xdr:from>
    <xdr:ext cx="405111" cy="259045"/>
    <xdr:sp macro="" textlink="">
      <xdr:nvSpPr>
        <xdr:cNvPr id="76" name="【体育館・プール】&#10;有形固定資産減価償却率最大値テキスト"/>
        <xdr:cNvSpPr txBox="1"/>
      </xdr:nvSpPr>
      <xdr:spPr>
        <a:xfrm>
          <a:off x="4724400"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57</xdr:row>
      <xdr:rowOff>110490</xdr:rowOff>
    </xdr:from>
    <xdr:to>
      <xdr:col>6</xdr:col>
      <xdr:colOff>600075</xdr:colOff>
      <xdr:row>57</xdr:row>
      <xdr:rowOff>110490</xdr:rowOff>
    </xdr:to>
    <xdr:cxnSp macro="">
      <xdr:nvCxnSpPr>
        <xdr:cNvPr id="77" name="直線コネクタ 76"/>
        <xdr:cNvCxnSpPr/>
      </xdr:nvCxnSpPr>
      <xdr:spPr>
        <a:xfrm>
          <a:off x="4546600" y="988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22877</xdr:rowOff>
    </xdr:from>
    <xdr:ext cx="405111" cy="259045"/>
    <xdr:sp macro="" textlink="">
      <xdr:nvSpPr>
        <xdr:cNvPr id="78" name="【体育館・プール】&#10;有形固定資産減価償却率平均値テキスト"/>
        <xdr:cNvSpPr txBox="1"/>
      </xdr:nvSpPr>
      <xdr:spPr>
        <a:xfrm>
          <a:off x="47244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44450</xdr:rowOff>
    </xdr:from>
    <xdr:to>
      <xdr:col>6</xdr:col>
      <xdr:colOff>561975</xdr:colOff>
      <xdr:row>60</xdr:row>
      <xdr:rowOff>146050</xdr:rowOff>
    </xdr:to>
    <xdr:sp macro="" textlink="">
      <xdr:nvSpPr>
        <xdr:cNvPr id="79" name="フローチャート : 判断 78"/>
        <xdr:cNvSpPr/>
      </xdr:nvSpPr>
      <xdr:spPr>
        <a:xfrm>
          <a:off x="4584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145415</xdr:rowOff>
    </xdr:from>
    <xdr:to>
      <xdr:col>5</xdr:col>
      <xdr:colOff>409575</xdr:colOff>
      <xdr:row>60</xdr:row>
      <xdr:rowOff>75565</xdr:rowOff>
    </xdr:to>
    <xdr:sp macro="" textlink="">
      <xdr:nvSpPr>
        <xdr:cNvPr id="80" name="フローチャート : 判断 79"/>
        <xdr:cNvSpPr/>
      </xdr:nvSpPr>
      <xdr:spPr>
        <a:xfrm>
          <a:off x="3746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66692</xdr:rowOff>
    </xdr:from>
    <xdr:ext cx="405111" cy="259045"/>
    <xdr:sp macro="" textlink="">
      <xdr:nvSpPr>
        <xdr:cNvPr id="81" name="n_1aveValue【体育館・プール】&#10;有形固定資産減価償却率"/>
        <xdr:cNvSpPr txBox="1"/>
      </xdr:nvSpPr>
      <xdr:spPr>
        <a:xfrm>
          <a:off x="3582043"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88265</xdr:rowOff>
    </xdr:from>
    <xdr:to>
      <xdr:col>5</xdr:col>
      <xdr:colOff>409575</xdr:colOff>
      <xdr:row>57</xdr:row>
      <xdr:rowOff>18415</xdr:rowOff>
    </xdr:to>
    <xdr:sp macro="" textlink="">
      <xdr:nvSpPr>
        <xdr:cNvPr id="87" name="円/楕円 86"/>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34942</xdr:rowOff>
    </xdr:from>
    <xdr:ext cx="405111" cy="259045"/>
    <xdr:sp macro="" textlink="">
      <xdr:nvSpPr>
        <xdr:cNvPr id="88" name="n_1mainValue【体育館・プール】&#10;有形固定資産減価償却率"/>
        <xdr:cNvSpPr txBox="1"/>
      </xdr:nvSpPr>
      <xdr:spPr>
        <a:xfrm>
          <a:off x="3582043"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3" name="直線コネクタ 112"/>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4"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5" name="直線コネクタ 114"/>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6"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7" name="直線コネクタ 116"/>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8"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19" name="フローチャート : 判断 118"/>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20" name="フローチャート : 判断 119"/>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21"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44450</xdr:rowOff>
    </xdr:from>
    <xdr:to>
      <xdr:col>14</xdr:col>
      <xdr:colOff>79375</xdr:colOff>
      <xdr:row>60</xdr:row>
      <xdr:rowOff>146050</xdr:rowOff>
    </xdr:to>
    <xdr:sp macro="" textlink="">
      <xdr:nvSpPr>
        <xdr:cNvPr id="127" name="円/楕円 126"/>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137177</xdr:rowOff>
    </xdr:from>
    <xdr:ext cx="469744" cy="259045"/>
    <xdr:sp macro="" textlink="">
      <xdr:nvSpPr>
        <xdr:cNvPr id="128" name="n_1mainValue【体育館・プール】&#10;一人当たり面積"/>
        <xdr:cNvSpPr txBox="1"/>
      </xdr:nvSpPr>
      <xdr:spPr>
        <a:xfrm>
          <a:off x="93917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9" name="テキスト ボックス 1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3" name="直線コネクタ 152"/>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4"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5" name="直線コネクタ 15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6"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7" name="直線コネクタ 156"/>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8"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59" name="フローチャート : 判断 158"/>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60" name="フローチャート : 判断 159"/>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1"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93980</xdr:rowOff>
    </xdr:from>
    <xdr:to>
      <xdr:col>5</xdr:col>
      <xdr:colOff>409575</xdr:colOff>
      <xdr:row>82</xdr:row>
      <xdr:rowOff>24130</xdr:rowOff>
    </xdr:to>
    <xdr:sp macro="" textlink="">
      <xdr:nvSpPr>
        <xdr:cNvPr id="167" name="円/楕円 166"/>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40657</xdr:rowOff>
    </xdr:from>
    <xdr:ext cx="405111" cy="259045"/>
    <xdr:sp macro="" textlink="">
      <xdr:nvSpPr>
        <xdr:cNvPr id="168" name="n_1mainValue【福祉施設】&#10;有形固定資産減価償却率"/>
        <xdr:cNvSpPr txBox="1"/>
      </xdr:nvSpPr>
      <xdr:spPr>
        <a:xfrm>
          <a:off x="3582043"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9" name="直線コネクタ 1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0" name="テキスト ボックス 1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1" name="直線コネクタ 1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2" name="テキスト ボックス 1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3" name="直線コネクタ 1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4" name="テキスト ボックス 1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5" name="直線コネクタ 1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6" name="テキスト ボックス 1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90" name="直線コネクタ 189"/>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91"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2" name="直線コネクタ 191"/>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3"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4" name="直線コネクタ 193"/>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5"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6" name="フローチャート : 判断 195"/>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7" name="フローチャート : 判断 196"/>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198"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39878</xdr:rowOff>
    </xdr:from>
    <xdr:to>
      <xdr:col>14</xdr:col>
      <xdr:colOff>79375</xdr:colOff>
      <xdr:row>84</xdr:row>
      <xdr:rowOff>141478</xdr:rowOff>
    </xdr:to>
    <xdr:sp macro="" textlink="">
      <xdr:nvSpPr>
        <xdr:cNvPr id="204" name="円/楕円 203"/>
        <xdr:cNvSpPr/>
      </xdr:nvSpPr>
      <xdr:spPr>
        <a:xfrm>
          <a:off x="9588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132605</xdr:rowOff>
    </xdr:from>
    <xdr:ext cx="469744" cy="259045"/>
    <xdr:sp macro="" textlink="">
      <xdr:nvSpPr>
        <xdr:cNvPr id="205" name="n_1mainValue【福祉施設】&#10;一人当たり面積"/>
        <xdr:cNvSpPr txBox="1"/>
      </xdr:nvSpPr>
      <xdr:spPr>
        <a:xfrm>
          <a:off x="93917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6" name="テキスト ボックス 21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6" name="テキスト ボックス 22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8" name="テキスト ボックス 22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230" name="直線コネクタ 229"/>
        <xdr:cNvCxnSpPr/>
      </xdr:nvCxnSpPr>
      <xdr:spPr>
        <a:xfrm flipV="1">
          <a:off x="4634865" y="1722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31" name="【市民会館】&#10;有形固定資産減価償却率最小値テキスト"/>
        <xdr:cNvSpPr txBox="1"/>
      </xdr:nvSpPr>
      <xdr:spPr>
        <a:xfrm>
          <a:off x="47244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232" name="直線コネクタ 231"/>
        <xdr:cNvCxnSpPr/>
      </xdr:nvCxnSpPr>
      <xdr:spPr>
        <a:xfrm>
          <a:off x="4546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233" name="【市民会館】&#10;有形固定資産減価償却率最大値テキスト"/>
        <xdr:cNvSpPr txBox="1"/>
      </xdr:nvSpPr>
      <xdr:spPr>
        <a:xfrm>
          <a:off x="4724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4" name="直線コネクタ 23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235" name="【市民会館】&#10;有形固定資産減価償却率平均値テキスト"/>
        <xdr:cNvSpPr txBox="1"/>
      </xdr:nvSpPr>
      <xdr:spPr>
        <a:xfrm>
          <a:off x="4724400" y="1792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236" name="フローチャート : 判断 235"/>
        <xdr:cNvSpPr/>
      </xdr:nvSpPr>
      <xdr:spPr>
        <a:xfrm>
          <a:off x="4584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82550</xdr:rowOff>
    </xdr:from>
    <xdr:to>
      <xdr:col>5</xdr:col>
      <xdr:colOff>409575</xdr:colOff>
      <xdr:row>104</xdr:row>
      <xdr:rowOff>12700</xdr:rowOff>
    </xdr:to>
    <xdr:sp macro="" textlink="">
      <xdr:nvSpPr>
        <xdr:cNvPr id="237" name="フローチャート : 判断 236"/>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3827</xdr:rowOff>
    </xdr:from>
    <xdr:ext cx="405111" cy="259045"/>
    <xdr:sp macro="" textlink="">
      <xdr:nvSpPr>
        <xdr:cNvPr id="238" name="n_1aveValue【市民会館】&#10;有形固定資産減価償却率"/>
        <xdr:cNvSpPr txBox="1"/>
      </xdr:nvSpPr>
      <xdr:spPr>
        <a:xfrm>
          <a:off x="3582043"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40639</xdr:rowOff>
    </xdr:from>
    <xdr:to>
      <xdr:col>5</xdr:col>
      <xdr:colOff>409575</xdr:colOff>
      <xdr:row>99</xdr:row>
      <xdr:rowOff>142239</xdr:rowOff>
    </xdr:to>
    <xdr:sp macro="" textlink="">
      <xdr:nvSpPr>
        <xdr:cNvPr id="244" name="円/楕円 243"/>
        <xdr:cNvSpPr/>
      </xdr:nvSpPr>
      <xdr:spPr>
        <a:xfrm>
          <a:off x="374650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97</xdr:row>
      <xdr:rowOff>158766</xdr:rowOff>
    </xdr:from>
    <xdr:ext cx="405111" cy="259045"/>
    <xdr:sp macro="" textlink="">
      <xdr:nvSpPr>
        <xdr:cNvPr id="245" name="n_1mainValue【市民会館】&#10;有形固定資産減価償却率"/>
        <xdr:cNvSpPr txBox="1"/>
      </xdr:nvSpPr>
      <xdr:spPr>
        <a:xfrm>
          <a:off x="3582043" y="1678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57" name="直線コネクタ 25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8" name="テキスト ボックス 25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9" name="直線コネクタ 25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60" name="テキスト ボックス 25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1" name="直線コネクタ 26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2" name="テキスト ボックス 26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3" name="直線コネクタ 26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4" name="テキスト ボックス 26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5" name="直線コネクタ 26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6" name="テキスト ボックス 26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7" name="直線コネクタ 26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8" name="テキスト ボックス 26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272" name="直線コネクタ 271"/>
        <xdr:cNvCxnSpPr/>
      </xdr:nvCxnSpPr>
      <xdr:spPr>
        <a:xfrm flipV="1">
          <a:off x="10476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273" name="【市民会館】&#10;一人当たり面積最小値テキスト"/>
        <xdr:cNvSpPr txBox="1"/>
      </xdr:nvSpPr>
      <xdr:spPr>
        <a:xfrm>
          <a:off x="105664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274" name="直線コネクタ 273"/>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275" name="【市民会館】&#10;一人当たり面積最大値テキスト"/>
        <xdr:cNvSpPr txBox="1"/>
      </xdr:nvSpPr>
      <xdr:spPr>
        <a:xfrm>
          <a:off x="10566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276" name="直線コネクタ 275"/>
        <xdr:cNvCxnSpPr/>
      </xdr:nvCxnSpPr>
      <xdr:spPr>
        <a:xfrm>
          <a:off x="10388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277" name="【市民会館】&#10;一人当たり面積平均値テキスト"/>
        <xdr:cNvSpPr txBox="1"/>
      </xdr:nvSpPr>
      <xdr:spPr>
        <a:xfrm>
          <a:off x="10566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278" name="フローチャート : 判断 277"/>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150586</xdr:rowOff>
    </xdr:from>
    <xdr:to>
      <xdr:col>14</xdr:col>
      <xdr:colOff>79375</xdr:colOff>
      <xdr:row>103</xdr:row>
      <xdr:rowOff>80736</xdr:rowOff>
    </xdr:to>
    <xdr:sp macro="" textlink="">
      <xdr:nvSpPr>
        <xdr:cNvPr id="279" name="フローチャート : 判断 278"/>
        <xdr:cNvSpPr/>
      </xdr:nvSpPr>
      <xdr:spPr>
        <a:xfrm>
          <a:off x="9588500" y="17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97263</xdr:rowOff>
    </xdr:from>
    <xdr:ext cx="469744" cy="259045"/>
    <xdr:sp macro="" textlink="">
      <xdr:nvSpPr>
        <xdr:cNvPr id="280" name="n_1aveValue【市民会館】&#10;一人当たり面積"/>
        <xdr:cNvSpPr txBox="1"/>
      </xdr:nvSpPr>
      <xdr:spPr>
        <a:xfrm>
          <a:off x="93917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36286</xdr:rowOff>
    </xdr:from>
    <xdr:to>
      <xdr:col>14</xdr:col>
      <xdr:colOff>79375</xdr:colOff>
      <xdr:row>104</xdr:row>
      <xdr:rowOff>137886</xdr:rowOff>
    </xdr:to>
    <xdr:sp macro="" textlink="">
      <xdr:nvSpPr>
        <xdr:cNvPr id="286" name="円/楕円 285"/>
        <xdr:cNvSpPr/>
      </xdr:nvSpPr>
      <xdr:spPr>
        <a:xfrm>
          <a:off x="9588500" y="178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129013</xdr:rowOff>
    </xdr:from>
    <xdr:ext cx="469744" cy="259045"/>
    <xdr:sp macro="" textlink="">
      <xdr:nvSpPr>
        <xdr:cNvPr id="287" name="n_1mainValue【市民会館】&#10;一人当たり面積"/>
        <xdr:cNvSpPr txBox="1"/>
      </xdr:nvSpPr>
      <xdr:spPr>
        <a:xfrm>
          <a:off x="9391727" y="1795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10" name="テキスト ボックス 3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2" name="テキスト ボックス 3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14" name="直線コネクタ 313"/>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5"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6" name="直線コネクタ 315"/>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7"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8" name="直線コネクタ 317"/>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9"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20" name="フローチャート : 判断 319"/>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21" name="フローチャート : 判断 320"/>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41383</xdr:rowOff>
    </xdr:from>
    <xdr:ext cx="405111" cy="259045"/>
    <xdr:sp macro="" textlink="">
      <xdr:nvSpPr>
        <xdr:cNvPr id="322" name="n_1aveValue【一般廃棄物処理施設】&#10;有形固定資産減価償却率"/>
        <xdr:cNvSpPr txBox="1"/>
      </xdr:nvSpPr>
      <xdr:spPr>
        <a:xfrm>
          <a:off x="15266043"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162560</xdr:rowOff>
    </xdr:from>
    <xdr:to>
      <xdr:col>22</xdr:col>
      <xdr:colOff>415925</xdr:colOff>
      <xdr:row>33</xdr:row>
      <xdr:rowOff>92710</xdr:rowOff>
    </xdr:to>
    <xdr:sp macro="" textlink="">
      <xdr:nvSpPr>
        <xdr:cNvPr id="328" name="円/楕円 327"/>
        <xdr:cNvSpPr/>
      </xdr:nvSpPr>
      <xdr:spPr>
        <a:xfrm>
          <a:off x="15430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109237</xdr:rowOff>
    </xdr:from>
    <xdr:ext cx="405111" cy="259045"/>
    <xdr:sp macro="" textlink="">
      <xdr:nvSpPr>
        <xdr:cNvPr id="329" name="n_1mainValue【一般廃棄物処理施設】&#10;有形固定資産減価償却率"/>
        <xdr:cNvSpPr txBox="1"/>
      </xdr:nvSpPr>
      <xdr:spPr>
        <a:xfrm>
          <a:off x="15266043" y="54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0" name="直線コネクタ 3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1" name="テキスト ボックス 34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2" name="直線コネクタ 3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343" name="テキスト ボックス 34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4" name="直線コネクタ 3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5" name="テキスト ボックス 3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6" name="直線コネクタ 3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7" name="テキスト ボックス 34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8" name="直線コネクタ 3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9" name="テキスト ボックス 34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1" name="テキスト ボックス 3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84746</xdr:rowOff>
    </xdr:from>
    <xdr:to>
      <xdr:col>32</xdr:col>
      <xdr:colOff>186689</xdr:colOff>
      <xdr:row>41</xdr:row>
      <xdr:rowOff>99692</xdr:rowOff>
    </xdr:to>
    <xdr:cxnSp macro="">
      <xdr:nvCxnSpPr>
        <xdr:cNvPr id="353" name="直線コネクタ 352"/>
        <xdr:cNvCxnSpPr/>
      </xdr:nvCxnSpPr>
      <xdr:spPr>
        <a:xfrm flipV="1">
          <a:off x="22160864" y="6256946"/>
          <a:ext cx="0" cy="872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103519</xdr:rowOff>
    </xdr:from>
    <xdr:ext cx="534377" cy="259045"/>
    <xdr:sp macro="" textlink="">
      <xdr:nvSpPr>
        <xdr:cNvPr id="354" name="【一般廃棄物処理施設】&#10;一人当たり有形固定資産（償却資産）額最小値テキスト"/>
        <xdr:cNvSpPr txBox="1"/>
      </xdr:nvSpPr>
      <xdr:spPr>
        <a:xfrm>
          <a:off x="22250400" y="71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99692</xdr:rowOff>
    </xdr:from>
    <xdr:to>
      <xdr:col>32</xdr:col>
      <xdr:colOff>276225</xdr:colOff>
      <xdr:row>41</xdr:row>
      <xdr:rowOff>99692</xdr:rowOff>
    </xdr:to>
    <xdr:cxnSp macro="">
      <xdr:nvCxnSpPr>
        <xdr:cNvPr id="355" name="直線コネクタ 354"/>
        <xdr:cNvCxnSpPr/>
      </xdr:nvCxnSpPr>
      <xdr:spPr>
        <a:xfrm>
          <a:off x="22072600" y="712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31423</xdr:rowOff>
    </xdr:from>
    <xdr:ext cx="599010" cy="259045"/>
    <xdr:sp macro="" textlink="">
      <xdr:nvSpPr>
        <xdr:cNvPr id="356" name="【一般廃棄物処理施設】&#10;一人当たり有形固定資産（償却資産）額最大値テキスト"/>
        <xdr:cNvSpPr txBox="1"/>
      </xdr:nvSpPr>
      <xdr:spPr>
        <a:xfrm>
          <a:off x="22250400" y="603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36</xdr:row>
      <xdr:rowOff>84746</xdr:rowOff>
    </xdr:from>
    <xdr:to>
      <xdr:col>32</xdr:col>
      <xdr:colOff>276225</xdr:colOff>
      <xdr:row>36</xdr:row>
      <xdr:rowOff>84746</xdr:rowOff>
    </xdr:to>
    <xdr:cxnSp macro="">
      <xdr:nvCxnSpPr>
        <xdr:cNvPr id="357" name="直線コネクタ 356"/>
        <xdr:cNvCxnSpPr/>
      </xdr:nvCxnSpPr>
      <xdr:spPr>
        <a:xfrm>
          <a:off x="22072600" y="62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103851</xdr:rowOff>
    </xdr:from>
    <xdr:ext cx="534377" cy="259045"/>
    <xdr:sp macro="" textlink="">
      <xdr:nvSpPr>
        <xdr:cNvPr id="358" name="【一般廃棄物処理施設】&#10;一人当たり有形固定資産（償却資産）額平均値テキスト"/>
        <xdr:cNvSpPr txBox="1"/>
      </xdr:nvSpPr>
      <xdr:spPr>
        <a:xfrm>
          <a:off x="22250400" y="679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125424</xdr:rowOff>
    </xdr:from>
    <xdr:to>
      <xdr:col>32</xdr:col>
      <xdr:colOff>238125</xdr:colOff>
      <xdr:row>40</xdr:row>
      <xdr:rowOff>55574</xdr:rowOff>
    </xdr:to>
    <xdr:sp macro="" textlink="">
      <xdr:nvSpPr>
        <xdr:cNvPr id="359" name="フローチャート : 判断 358"/>
        <xdr:cNvSpPr/>
      </xdr:nvSpPr>
      <xdr:spPr>
        <a:xfrm>
          <a:off x="22110700" y="681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82120</xdr:rowOff>
    </xdr:from>
    <xdr:to>
      <xdr:col>31</xdr:col>
      <xdr:colOff>85725</xdr:colOff>
      <xdr:row>40</xdr:row>
      <xdr:rowOff>12270</xdr:rowOff>
    </xdr:to>
    <xdr:sp macro="" textlink="">
      <xdr:nvSpPr>
        <xdr:cNvPr id="360" name="フローチャート : 判断 359"/>
        <xdr:cNvSpPr/>
      </xdr:nvSpPr>
      <xdr:spPr>
        <a:xfrm>
          <a:off x="21272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40</xdr:row>
      <xdr:rowOff>3397</xdr:rowOff>
    </xdr:from>
    <xdr:ext cx="599010" cy="259045"/>
    <xdr:sp macro="" textlink="">
      <xdr:nvSpPr>
        <xdr:cNvPr id="361" name="n_1aveValue【一般廃棄物処理施設】&#10;一人当たり有形固定資産（償却資産）額"/>
        <xdr:cNvSpPr txBox="1"/>
      </xdr:nvSpPr>
      <xdr:spPr>
        <a:xfrm>
          <a:off x="21011094"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61671</xdr:rowOff>
    </xdr:from>
    <xdr:to>
      <xdr:col>31</xdr:col>
      <xdr:colOff>85725</xdr:colOff>
      <xdr:row>34</xdr:row>
      <xdr:rowOff>163271</xdr:rowOff>
    </xdr:to>
    <xdr:sp macro="" textlink="">
      <xdr:nvSpPr>
        <xdr:cNvPr id="367" name="円/楕円 366"/>
        <xdr:cNvSpPr/>
      </xdr:nvSpPr>
      <xdr:spPr>
        <a:xfrm>
          <a:off x="21272500" y="5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8348</xdr:rowOff>
    </xdr:from>
    <xdr:ext cx="599010" cy="259045"/>
    <xdr:sp macro="" textlink="">
      <xdr:nvSpPr>
        <xdr:cNvPr id="368" name="n_1mainValue【一般廃棄物処理施設】&#10;一人当たり有形固定資産（償却資産）額"/>
        <xdr:cNvSpPr txBox="1"/>
      </xdr:nvSpPr>
      <xdr:spPr>
        <a:xfrm>
          <a:off x="21011094" y="566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0" name="直線コネクタ 3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1" name="テキスト ボックス 3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2" name="直線コネクタ 3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3" name="テキスト ボックス 3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4" name="直線コネクタ 3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5" name="テキスト ボックス 3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6" name="直線コネクタ 3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7" name="テキスト ボックス 3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8" name="直線コネクタ 3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9" name="テキスト ボックス 3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0" name="直線コネクタ 3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1" name="テキスト ボックス 39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93" name="直線コネクタ 392"/>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94"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95" name="直線コネクタ 394"/>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96"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97" name="直線コネクタ 396"/>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98"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99" name="フローチャート : 判断 398"/>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400" name="フローチャート : 判断 399"/>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401"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139700</xdr:rowOff>
    </xdr:from>
    <xdr:to>
      <xdr:col>22</xdr:col>
      <xdr:colOff>415925</xdr:colOff>
      <xdr:row>55</xdr:row>
      <xdr:rowOff>69850</xdr:rowOff>
    </xdr:to>
    <xdr:sp macro="" textlink="">
      <xdr:nvSpPr>
        <xdr:cNvPr id="407" name="円/楕円 406"/>
        <xdr:cNvSpPr/>
      </xdr:nvSpPr>
      <xdr:spPr>
        <a:xfrm>
          <a:off x="15430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86377</xdr:rowOff>
    </xdr:from>
    <xdr:ext cx="405111" cy="259045"/>
    <xdr:sp macro="" textlink="">
      <xdr:nvSpPr>
        <xdr:cNvPr id="408" name="n_1mainValue【保健センター・保健所】&#10;有形固定資産減価償却率"/>
        <xdr:cNvSpPr txBox="1"/>
      </xdr:nvSpPr>
      <xdr:spPr>
        <a:xfrm>
          <a:off x="15266043"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6" name="正方形/長方形 4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7" name="テキスト ボックス 4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8" name="直線コネクタ 4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130302</xdr:rowOff>
    </xdr:from>
    <xdr:to>
      <xdr:col>32</xdr:col>
      <xdr:colOff>186689</xdr:colOff>
      <xdr:row>63</xdr:row>
      <xdr:rowOff>11430</xdr:rowOff>
    </xdr:to>
    <xdr:cxnSp macro="">
      <xdr:nvCxnSpPr>
        <xdr:cNvPr id="430" name="直線コネクタ 429"/>
        <xdr:cNvCxnSpPr/>
      </xdr:nvCxnSpPr>
      <xdr:spPr>
        <a:xfrm flipV="1">
          <a:off x="22160864" y="9902952"/>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15257</xdr:rowOff>
    </xdr:from>
    <xdr:ext cx="469744" cy="259045"/>
    <xdr:sp macro="" textlink="">
      <xdr:nvSpPr>
        <xdr:cNvPr id="431" name="【保健センター・保健所】&#10;一人当たり面積最小値テキスト"/>
        <xdr:cNvSpPr txBox="1"/>
      </xdr:nvSpPr>
      <xdr:spPr>
        <a:xfrm>
          <a:off x="22250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xdr:rowOff>
    </xdr:from>
    <xdr:to>
      <xdr:col>32</xdr:col>
      <xdr:colOff>276225</xdr:colOff>
      <xdr:row>63</xdr:row>
      <xdr:rowOff>11430</xdr:rowOff>
    </xdr:to>
    <xdr:cxnSp macro="">
      <xdr:nvCxnSpPr>
        <xdr:cNvPr id="432" name="直線コネクタ 431"/>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76979</xdr:rowOff>
    </xdr:from>
    <xdr:ext cx="469744" cy="259045"/>
    <xdr:sp macro="" textlink="">
      <xdr:nvSpPr>
        <xdr:cNvPr id="433" name="【保健センター・保健所】&#10;一人当たり面積最大値テキスト"/>
        <xdr:cNvSpPr txBox="1"/>
      </xdr:nvSpPr>
      <xdr:spPr>
        <a:xfrm>
          <a:off x="22250400" y="9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57</xdr:row>
      <xdr:rowOff>130302</xdr:rowOff>
    </xdr:from>
    <xdr:to>
      <xdr:col>32</xdr:col>
      <xdr:colOff>276225</xdr:colOff>
      <xdr:row>57</xdr:row>
      <xdr:rowOff>130302</xdr:rowOff>
    </xdr:to>
    <xdr:cxnSp macro="">
      <xdr:nvCxnSpPr>
        <xdr:cNvPr id="434" name="直線コネクタ 433"/>
        <xdr:cNvCxnSpPr/>
      </xdr:nvCxnSpPr>
      <xdr:spPr>
        <a:xfrm>
          <a:off x="22072600" y="990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39641</xdr:rowOff>
    </xdr:from>
    <xdr:ext cx="469744" cy="259045"/>
    <xdr:sp macro="" textlink="">
      <xdr:nvSpPr>
        <xdr:cNvPr id="435" name="【保健センター・保健所】&#10;一人当たり面積平均値テキスト"/>
        <xdr:cNvSpPr txBox="1"/>
      </xdr:nvSpPr>
      <xdr:spPr>
        <a:xfrm>
          <a:off x="22250400" y="10498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61214</xdr:rowOff>
    </xdr:from>
    <xdr:to>
      <xdr:col>32</xdr:col>
      <xdr:colOff>238125</xdr:colOff>
      <xdr:row>61</xdr:row>
      <xdr:rowOff>162814</xdr:rowOff>
    </xdr:to>
    <xdr:sp macro="" textlink="">
      <xdr:nvSpPr>
        <xdr:cNvPr id="436" name="フローチャート : 判断 435"/>
        <xdr:cNvSpPr/>
      </xdr:nvSpPr>
      <xdr:spPr>
        <a:xfrm>
          <a:off x="221107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70358</xdr:rowOff>
    </xdr:from>
    <xdr:to>
      <xdr:col>31</xdr:col>
      <xdr:colOff>85725</xdr:colOff>
      <xdr:row>62</xdr:row>
      <xdr:rowOff>508</xdr:rowOff>
    </xdr:to>
    <xdr:sp macro="" textlink="">
      <xdr:nvSpPr>
        <xdr:cNvPr id="437" name="フローチャート : 判断 436"/>
        <xdr:cNvSpPr/>
      </xdr:nvSpPr>
      <xdr:spPr>
        <a:xfrm>
          <a:off x="2127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17035</xdr:rowOff>
    </xdr:from>
    <xdr:ext cx="469744" cy="259045"/>
    <xdr:sp macro="" textlink="">
      <xdr:nvSpPr>
        <xdr:cNvPr id="438" name="n_1aveValue【保健センター・保健所】&#10;一人当たり面積"/>
        <xdr:cNvSpPr txBox="1"/>
      </xdr:nvSpPr>
      <xdr:spPr>
        <a:xfrm>
          <a:off x="21075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38354</xdr:rowOff>
    </xdr:from>
    <xdr:to>
      <xdr:col>31</xdr:col>
      <xdr:colOff>85725</xdr:colOff>
      <xdr:row>63</xdr:row>
      <xdr:rowOff>139954</xdr:rowOff>
    </xdr:to>
    <xdr:sp macro="" textlink="">
      <xdr:nvSpPr>
        <xdr:cNvPr id="444" name="円/楕円 443"/>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131081</xdr:rowOff>
    </xdr:from>
    <xdr:ext cx="469744" cy="259045"/>
    <xdr:sp macro="" textlink="">
      <xdr:nvSpPr>
        <xdr:cNvPr id="445"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5" name="テキスト ボックス 46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69" name="直線コネクタ 468"/>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70"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71" name="直線コネクタ 470"/>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72"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73" name="直線コネクタ 472"/>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74"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75" name="フローチャート : 判断 474"/>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76" name="フローチャート : 判断 475"/>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477" name="n_1aveValue【消防施設】&#10;有形固定資産減価償却率"/>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168275</xdr:rowOff>
    </xdr:from>
    <xdr:to>
      <xdr:col>22</xdr:col>
      <xdr:colOff>415925</xdr:colOff>
      <xdr:row>78</xdr:row>
      <xdr:rowOff>98425</xdr:rowOff>
    </xdr:to>
    <xdr:sp macro="" textlink="">
      <xdr:nvSpPr>
        <xdr:cNvPr id="483" name="円/楕円 482"/>
        <xdr:cNvSpPr/>
      </xdr:nvSpPr>
      <xdr:spPr>
        <a:xfrm>
          <a:off x="15430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114952</xdr:rowOff>
    </xdr:from>
    <xdr:ext cx="405111" cy="259045"/>
    <xdr:sp macro="" textlink="">
      <xdr:nvSpPr>
        <xdr:cNvPr id="484" name="n_1mainValue【消防施設】&#10;有形固定資産減価償却率"/>
        <xdr:cNvSpPr txBox="1"/>
      </xdr:nvSpPr>
      <xdr:spPr>
        <a:xfrm>
          <a:off x="15266043"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511" name="直線コネクタ 510"/>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1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13" name="直線コネクタ 51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514"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515" name="直線コネクタ 514"/>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516"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517" name="フローチャート : 判断 516"/>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8" name="フローチャート : 判断 517"/>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6548</xdr:rowOff>
    </xdr:from>
    <xdr:ext cx="469744" cy="259045"/>
    <xdr:sp macro="" textlink="">
      <xdr:nvSpPr>
        <xdr:cNvPr id="519"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82550</xdr:rowOff>
    </xdr:from>
    <xdr:to>
      <xdr:col>31</xdr:col>
      <xdr:colOff>85725</xdr:colOff>
      <xdr:row>82</xdr:row>
      <xdr:rowOff>12700</xdr:rowOff>
    </xdr:to>
    <xdr:sp macro="" textlink="">
      <xdr:nvSpPr>
        <xdr:cNvPr id="525" name="円/楕円 524"/>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29227</xdr:rowOff>
    </xdr:from>
    <xdr:ext cx="469744" cy="259045"/>
    <xdr:sp macro="" textlink="">
      <xdr:nvSpPr>
        <xdr:cNvPr id="526" name="n_1main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8" name="テキスト ボックス 5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552" name="直線コネクタ 551"/>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53"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54" name="直線コネクタ 553"/>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555"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556" name="直線コネクタ 55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557"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558" name="フローチャート : 判断 557"/>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9" name="フローチャート : 判断 55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560"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97245</xdr:rowOff>
    </xdr:from>
    <xdr:to>
      <xdr:col>22</xdr:col>
      <xdr:colOff>415925</xdr:colOff>
      <xdr:row>104</xdr:row>
      <xdr:rowOff>27395</xdr:rowOff>
    </xdr:to>
    <xdr:sp macro="" textlink="">
      <xdr:nvSpPr>
        <xdr:cNvPr id="566" name="円/楕円 565"/>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18522</xdr:rowOff>
    </xdr:from>
    <xdr:ext cx="405111" cy="259045"/>
    <xdr:sp macro="" textlink="">
      <xdr:nvSpPr>
        <xdr:cNvPr id="567" name="n_1mainValue【庁舎】&#10;有形固定資産減価償却率"/>
        <xdr:cNvSpPr txBox="1"/>
      </xdr:nvSpPr>
      <xdr:spPr>
        <a:xfrm>
          <a:off x="15266043"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9" name="直線コネクタ 5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0" name="テキスト ボックス 5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1" name="直線コネクタ 5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2" name="テキスト ボックス 5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3" name="直線コネクタ 5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4" name="テキスト ボックス 5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5" name="直線コネクタ 5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6" name="テキスト ボックス 5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7" name="直線コネクタ 5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8" name="テキスト ボックス 5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9" name="直線コネクタ 5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0" name="テキスト ボックス 5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94" name="直線コネクタ 593"/>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95"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96" name="直線コネクタ 595"/>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97"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98" name="直線コネクタ 59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99"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600" name="フローチャート : 判断 599"/>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601" name="フローチャート : 判断 60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602"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66221</xdr:rowOff>
    </xdr:from>
    <xdr:to>
      <xdr:col>31</xdr:col>
      <xdr:colOff>85725</xdr:colOff>
      <xdr:row>103</xdr:row>
      <xdr:rowOff>167821</xdr:rowOff>
    </xdr:to>
    <xdr:sp macro="" textlink="">
      <xdr:nvSpPr>
        <xdr:cNvPr id="608" name="円/楕円 607"/>
        <xdr:cNvSpPr/>
      </xdr:nvSpPr>
      <xdr:spPr>
        <a:xfrm>
          <a:off x="2127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12898</xdr:rowOff>
    </xdr:from>
    <xdr:ext cx="469744" cy="259045"/>
    <xdr:sp macro="" textlink="">
      <xdr:nvSpPr>
        <xdr:cNvPr id="609" name="n_1mainValue【庁舎】&#10;一人当たり面積"/>
        <xdr:cNvSpPr txBox="1"/>
      </xdr:nvSpPr>
      <xdr:spPr>
        <a:xfrm>
          <a:off x="210757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有形固定資産減価償却率は類似団体と比較して高くなっているが、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年度に紀伊長島体育館の除却、</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年度に建替え、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年度に海山消防署、平成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年度に紀伊長島消防署が建替え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についても広域で新ごみ処理施設の建設が計画されていることから、数値は低下していくものと思われる。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人口の減少や全国平均を上回る高齢化率に加え、町内に中心となる産業がないこと等により、財政基盤が弱く、類似団体平均をかなり下回っている。</a:t>
          </a:r>
          <a:r>
            <a:rPr lang="ja-JP" altLang="ja-JP" sz="1100" b="0" i="0" baseline="0">
              <a:solidFill>
                <a:schemeClr val="dk1"/>
              </a:solidFill>
              <a:effectLst/>
              <a:latin typeface="+mn-lt"/>
              <a:ea typeface="+mn-ea"/>
              <a:cs typeface="+mn-cs"/>
            </a:rPr>
            <a:t>定員適正化計画</a:t>
          </a:r>
          <a:r>
            <a:rPr lang="ja-JP" altLang="en-US" sz="1100" b="0" i="0" u="none" strike="noStrike" baseline="0" smtClean="0">
              <a:solidFill>
                <a:schemeClr val="dk1"/>
              </a:solidFill>
              <a:latin typeface="+mn-lt"/>
              <a:ea typeface="+mn-ea"/>
              <a:cs typeface="+mn-cs"/>
            </a:rPr>
            <a:t>による職員数の削減による人件費の削減を継続し、投資的経費を抑制するとともに、税収の徴収率向上対策を中心とする歳入確保に努める。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157739</xdr:rowOff>
    </xdr:from>
    <xdr:ext cx="762000" cy="259045"/>
    <xdr:sp macro="" textlink="">
      <xdr:nvSpPr>
        <xdr:cNvPr id="89"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地方債の借入額の抑制や補償金免除繰上償還（平成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年度）の実施</a:t>
          </a:r>
          <a:r>
            <a:rPr lang="ja-JP" altLang="en-US" sz="1100" b="0" i="0" u="none" strike="noStrike" baseline="0" smtClean="0">
              <a:solidFill>
                <a:schemeClr val="dk1"/>
              </a:solidFill>
              <a:latin typeface="+mn-lt"/>
              <a:ea typeface="+mn-ea"/>
              <a:cs typeface="+mn-cs"/>
            </a:rPr>
            <a:t>により公債費の削減を図っていること等から類似団体平均を下回っているが、</a:t>
          </a:r>
          <a:r>
            <a:rPr lang="ja-JP" altLang="ja-JP" sz="1100" b="0" i="0" baseline="0">
              <a:solidFill>
                <a:schemeClr val="dk1"/>
              </a:solidFill>
              <a:effectLst/>
              <a:latin typeface="+mn-lt"/>
              <a:ea typeface="+mn-ea"/>
              <a:cs typeface="+mn-cs"/>
            </a:rPr>
            <a:t>今後も施設の統廃合や定員適正化計画による人件費の削減など</a:t>
          </a:r>
          <a:r>
            <a:rPr lang="ja-JP" altLang="en-US" sz="1100" b="0" i="0" u="none" strike="noStrike" baseline="0" smtClean="0">
              <a:solidFill>
                <a:schemeClr val="dk1"/>
              </a:solidFill>
              <a:latin typeface="+mn-lt"/>
              <a:ea typeface="+mn-ea"/>
              <a:cs typeface="+mn-cs"/>
            </a:rPr>
            <a:t>行財政改革への取組を通じて義務的経費の削減に努め、現在の水準を維持する。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43974</xdr:rowOff>
    </xdr:from>
    <xdr:to>
      <xdr:col>7</xdr:col>
      <xdr:colOff>152400</xdr:colOff>
      <xdr:row>61</xdr:row>
      <xdr:rowOff>116363</xdr:rowOff>
    </xdr:to>
    <xdr:cxnSp macro="">
      <xdr:nvCxnSpPr>
        <xdr:cNvPr id="136" name="直線コネクタ 135"/>
        <xdr:cNvCxnSpPr/>
      </xdr:nvCxnSpPr>
      <xdr:spPr>
        <a:xfrm>
          <a:off x="4114800" y="1050242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43974</xdr:rowOff>
    </xdr:from>
    <xdr:to>
      <xdr:col>6</xdr:col>
      <xdr:colOff>0</xdr:colOff>
      <xdr:row>61</xdr:row>
      <xdr:rowOff>43974</xdr:rowOff>
    </xdr:to>
    <xdr:cxnSp macro="">
      <xdr:nvCxnSpPr>
        <xdr:cNvPr id="139" name="直線コネクタ 138"/>
        <xdr:cNvCxnSpPr/>
      </xdr:nvCxnSpPr>
      <xdr:spPr>
        <a:xfrm>
          <a:off x="3225800" y="1050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149066</xdr:rowOff>
    </xdr:from>
    <xdr:to>
      <xdr:col>4</xdr:col>
      <xdr:colOff>482600</xdr:colOff>
      <xdr:row>61</xdr:row>
      <xdr:rowOff>43974</xdr:rowOff>
    </xdr:to>
    <xdr:cxnSp macro="">
      <xdr:nvCxnSpPr>
        <xdr:cNvPr id="142" name="直線コネクタ 141"/>
        <xdr:cNvCxnSpPr/>
      </xdr:nvCxnSpPr>
      <xdr:spPr>
        <a:xfrm>
          <a:off x="2336800" y="10436066"/>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149066</xdr:rowOff>
    </xdr:from>
    <xdr:to>
      <xdr:col>3</xdr:col>
      <xdr:colOff>279400</xdr:colOff>
      <xdr:row>61</xdr:row>
      <xdr:rowOff>43974</xdr:rowOff>
    </xdr:to>
    <xdr:cxnSp macro="">
      <xdr:nvCxnSpPr>
        <xdr:cNvPr id="145" name="直線コネクタ 144"/>
        <xdr:cNvCxnSpPr/>
      </xdr:nvCxnSpPr>
      <xdr:spPr>
        <a:xfrm flipV="1">
          <a:off x="1447800" y="10436066"/>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65563</xdr:rowOff>
    </xdr:from>
    <xdr:to>
      <xdr:col>7</xdr:col>
      <xdr:colOff>203200</xdr:colOff>
      <xdr:row>61</xdr:row>
      <xdr:rowOff>167163</xdr:rowOff>
    </xdr:to>
    <xdr:sp macro="" textlink="">
      <xdr:nvSpPr>
        <xdr:cNvPr id="155" name="円/楕円 154"/>
        <xdr:cNvSpPr/>
      </xdr:nvSpPr>
      <xdr:spPr>
        <a:xfrm>
          <a:off x="4902200" y="10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82090</xdr:rowOff>
    </xdr:from>
    <xdr:ext cx="762000" cy="259045"/>
    <xdr:sp macro="" textlink="">
      <xdr:nvSpPr>
        <xdr:cNvPr id="156" name="財政構造の弾力性該当値テキスト"/>
        <xdr:cNvSpPr txBox="1"/>
      </xdr:nvSpPr>
      <xdr:spPr>
        <a:xfrm>
          <a:off x="5041900" y="1036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164624</xdr:rowOff>
    </xdr:from>
    <xdr:to>
      <xdr:col>6</xdr:col>
      <xdr:colOff>50800</xdr:colOff>
      <xdr:row>61</xdr:row>
      <xdr:rowOff>94774</xdr:rowOff>
    </xdr:to>
    <xdr:sp macro="" textlink="">
      <xdr:nvSpPr>
        <xdr:cNvPr id="157" name="円/楕円 156"/>
        <xdr:cNvSpPr/>
      </xdr:nvSpPr>
      <xdr:spPr>
        <a:xfrm>
          <a:off x="4064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104951</xdr:rowOff>
    </xdr:from>
    <xdr:ext cx="736600" cy="259045"/>
    <xdr:sp macro="" textlink="">
      <xdr:nvSpPr>
        <xdr:cNvPr id="158" name="テキスト ボックス 157"/>
        <xdr:cNvSpPr txBox="1"/>
      </xdr:nvSpPr>
      <xdr:spPr>
        <a:xfrm>
          <a:off x="3733800" y="1022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164624</xdr:rowOff>
    </xdr:from>
    <xdr:to>
      <xdr:col>4</xdr:col>
      <xdr:colOff>533400</xdr:colOff>
      <xdr:row>61</xdr:row>
      <xdr:rowOff>94774</xdr:rowOff>
    </xdr:to>
    <xdr:sp macro="" textlink="">
      <xdr:nvSpPr>
        <xdr:cNvPr id="159" name="円/楕円 158"/>
        <xdr:cNvSpPr/>
      </xdr:nvSpPr>
      <xdr:spPr>
        <a:xfrm>
          <a:off x="3175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104951</xdr:rowOff>
    </xdr:from>
    <xdr:ext cx="762000" cy="259045"/>
    <xdr:sp macro="" textlink="">
      <xdr:nvSpPr>
        <xdr:cNvPr id="160" name="テキスト ボックス 159"/>
        <xdr:cNvSpPr txBox="1"/>
      </xdr:nvSpPr>
      <xdr:spPr>
        <a:xfrm>
          <a:off x="2844800" y="102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98266</xdr:rowOff>
    </xdr:from>
    <xdr:to>
      <xdr:col>3</xdr:col>
      <xdr:colOff>330200</xdr:colOff>
      <xdr:row>61</xdr:row>
      <xdr:rowOff>28416</xdr:rowOff>
    </xdr:to>
    <xdr:sp macro="" textlink="">
      <xdr:nvSpPr>
        <xdr:cNvPr id="161" name="円/楕円 160"/>
        <xdr:cNvSpPr/>
      </xdr:nvSpPr>
      <xdr:spPr>
        <a:xfrm>
          <a:off x="22860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38593</xdr:rowOff>
    </xdr:from>
    <xdr:ext cx="762000" cy="259045"/>
    <xdr:sp macro="" textlink="">
      <xdr:nvSpPr>
        <xdr:cNvPr id="162" name="テキスト ボックス 161"/>
        <xdr:cNvSpPr txBox="1"/>
      </xdr:nvSpPr>
      <xdr:spPr>
        <a:xfrm>
          <a:off x="1955800" y="1015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164624</xdr:rowOff>
    </xdr:from>
    <xdr:to>
      <xdr:col>2</xdr:col>
      <xdr:colOff>127000</xdr:colOff>
      <xdr:row>61</xdr:row>
      <xdr:rowOff>94774</xdr:rowOff>
    </xdr:to>
    <xdr:sp macro="" textlink="">
      <xdr:nvSpPr>
        <xdr:cNvPr id="163" name="円/楕円 162"/>
        <xdr:cNvSpPr/>
      </xdr:nvSpPr>
      <xdr:spPr>
        <a:xfrm>
          <a:off x="1397000" y="104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104951</xdr:rowOff>
    </xdr:from>
    <xdr:ext cx="762000" cy="259045"/>
    <xdr:sp macro="" textlink="">
      <xdr:nvSpPr>
        <xdr:cNvPr id="164" name="テキスト ボックス 163"/>
        <xdr:cNvSpPr txBox="1"/>
      </xdr:nvSpPr>
      <xdr:spPr>
        <a:xfrm>
          <a:off x="1066800" y="102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[181,144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保有する公共施設数が多く、老人ホームや</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カ所のごみ処理場などの施設運営を直営で行っているため、その維持管理に多額の費用がかかっている。公共施設の管理については、</a:t>
          </a:r>
          <a:r>
            <a:rPr lang="ja-JP" altLang="ja-JP" sz="1100" b="0" i="0" baseline="0">
              <a:solidFill>
                <a:schemeClr val="dk1"/>
              </a:solidFill>
              <a:effectLst/>
              <a:latin typeface="+mn-lt"/>
              <a:ea typeface="+mn-ea"/>
              <a:cs typeface="+mn-cs"/>
            </a:rPr>
            <a:t>実施可能な部分については</a:t>
          </a:r>
          <a:r>
            <a:rPr lang="ja-JP" altLang="en-US" sz="1100" b="0" i="0" u="none" strike="noStrike" baseline="0" smtClean="0">
              <a:solidFill>
                <a:schemeClr val="dk1"/>
              </a:solidFill>
              <a:latin typeface="+mn-lt"/>
              <a:ea typeface="+mn-ea"/>
              <a:cs typeface="+mn-cs"/>
            </a:rPr>
            <a:t>指定管理者制度による管理を推進し、</a:t>
          </a:r>
          <a:r>
            <a:rPr lang="ja-JP" altLang="en-US" sz="1100" b="0" i="0" baseline="0">
              <a:solidFill>
                <a:schemeClr val="dk1"/>
              </a:solidFill>
              <a:effectLst/>
              <a:latin typeface="+mn-lt"/>
              <a:ea typeface="+mn-ea"/>
              <a:cs typeface="+mn-cs"/>
            </a:rPr>
            <a:t>公共施設管理計画により適正に管理していく。</a:t>
          </a: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年度からふるさと納税に関する事業をはじめたことやマイナンバーに対応する経費等、臨時的な物件費が増加している。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25609</xdr:rowOff>
    </xdr:from>
    <xdr:to>
      <xdr:col>7</xdr:col>
      <xdr:colOff>152400</xdr:colOff>
      <xdr:row>83</xdr:row>
      <xdr:rowOff>42351</xdr:rowOff>
    </xdr:to>
    <xdr:cxnSp macro="">
      <xdr:nvCxnSpPr>
        <xdr:cNvPr id="197" name="直線コネクタ 196"/>
        <xdr:cNvCxnSpPr/>
      </xdr:nvCxnSpPr>
      <xdr:spPr>
        <a:xfrm>
          <a:off x="4114800" y="14255959"/>
          <a:ext cx="8382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147830</xdr:rowOff>
    </xdr:from>
    <xdr:to>
      <xdr:col>6</xdr:col>
      <xdr:colOff>0</xdr:colOff>
      <xdr:row>83</xdr:row>
      <xdr:rowOff>25609</xdr:rowOff>
    </xdr:to>
    <xdr:cxnSp macro="">
      <xdr:nvCxnSpPr>
        <xdr:cNvPr id="200" name="直線コネクタ 199"/>
        <xdr:cNvCxnSpPr/>
      </xdr:nvCxnSpPr>
      <xdr:spPr>
        <a:xfrm>
          <a:off x="3225800" y="14206730"/>
          <a:ext cx="889000" cy="4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115669</xdr:rowOff>
    </xdr:from>
    <xdr:to>
      <xdr:col>4</xdr:col>
      <xdr:colOff>482600</xdr:colOff>
      <xdr:row>82</xdr:row>
      <xdr:rowOff>147830</xdr:rowOff>
    </xdr:to>
    <xdr:cxnSp macro="">
      <xdr:nvCxnSpPr>
        <xdr:cNvPr id="203" name="直線コネクタ 202"/>
        <xdr:cNvCxnSpPr/>
      </xdr:nvCxnSpPr>
      <xdr:spPr>
        <a:xfrm>
          <a:off x="2336800" y="14174569"/>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99236</xdr:rowOff>
    </xdr:from>
    <xdr:to>
      <xdr:col>3</xdr:col>
      <xdr:colOff>279400</xdr:colOff>
      <xdr:row>82</xdr:row>
      <xdr:rowOff>115669</xdr:rowOff>
    </xdr:to>
    <xdr:cxnSp macro="">
      <xdr:nvCxnSpPr>
        <xdr:cNvPr id="206" name="直線コネクタ 205"/>
        <xdr:cNvCxnSpPr/>
      </xdr:nvCxnSpPr>
      <xdr:spPr>
        <a:xfrm>
          <a:off x="1447800" y="14158136"/>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163001</xdr:rowOff>
    </xdr:from>
    <xdr:to>
      <xdr:col>7</xdr:col>
      <xdr:colOff>203200</xdr:colOff>
      <xdr:row>83</xdr:row>
      <xdr:rowOff>93151</xdr:rowOff>
    </xdr:to>
    <xdr:sp macro="" textlink="">
      <xdr:nvSpPr>
        <xdr:cNvPr id="216" name="円/楕円 215"/>
        <xdr:cNvSpPr/>
      </xdr:nvSpPr>
      <xdr:spPr>
        <a:xfrm>
          <a:off x="4902200" y="142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135078</xdr:rowOff>
    </xdr:from>
    <xdr:ext cx="762000" cy="259045"/>
    <xdr:sp macro="" textlink="">
      <xdr:nvSpPr>
        <xdr:cNvPr id="217" name="人件費・物件費等の状況該当値テキスト"/>
        <xdr:cNvSpPr txBox="1"/>
      </xdr:nvSpPr>
      <xdr:spPr>
        <a:xfrm>
          <a:off x="5041900" y="1419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181,144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146259</xdr:rowOff>
    </xdr:from>
    <xdr:to>
      <xdr:col>6</xdr:col>
      <xdr:colOff>50800</xdr:colOff>
      <xdr:row>83</xdr:row>
      <xdr:rowOff>76409</xdr:rowOff>
    </xdr:to>
    <xdr:sp macro="" textlink="">
      <xdr:nvSpPr>
        <xdr:cNvPr id="218" name="円/楕円 217"/>
        <xdr:cNvSpPr/>
      </xdr:nvSpPr>
      <xdr:spPr>
        <a:xfrm>
          <a:off x="4064000" y="142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61186</xdr:rowOff>
    </xdr:from>
    <xdr:ext cx="736600" cy="259045"/>
    <xdr:sp macro="" textlink="">
      <xdr:nvSpPr>
        <xdr:cNvPr id="219" name="テキスト ボックス 218"/>
        <xdr:cNvSpPr txBox="1"/>
      </xdr:nvSpPr>
      <xdr:spPr>
        <a:xfrm>
          <a:off x="3733800" y="1429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97030</xdr:rowOff>
    </xdr:from>
    <xdr:to>
      <xdr:col>4</xdr:col>
      <xdr:colOff>533400</xdr:colOff>
      <xdr:row>83</xdr:row>
      <xdr:rowOff>27180</xdr:rowOff>
    </xdr:to>
    <xdr:sp macro="" textlink="">
      <xdr:nvSpPr>
        <xdr:cNvPr id="220" name="円/楕円 219"/>
        <xdr:cNvSpPr/>
      </xdr:nvSpPr>
      <xdr:spPr>
        <a:xfrm>
          <a:off x="3175000" y="14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11957</xdr:rowOff>
    </xdr:from>
    <xdr:ext cx="762000" cy="259045"/>
    <xdr:sp macro="" textlink="">
      <xdr:nvSpPr>
        <xdr:cNvPr id="221" name="テキスト ボックス 220"/>
        <xdr:cNvSpPr txBox="1"/>
      </xdr:nvSpPr>
      <xdr:spPr>
        <a:xfrm>
          <a:off x="2844800" y="14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64869</xdr:rowOff>
    </xdr:from>
    <xdr:to>
      <xdr:col>3</xdr:col>
      <xdr:colOff>330200</xdr:colOff>
      <xdr:row>82</xdr:row>
      <xdr:rowOff>166469</xdr:rowOff>
    </xdr:to>
    <xdr:sp macro="" textlink="">
      <xdr:nvSpPr>
        <xdr:cNvPr id="222" name="円/楕円 221"/>
        <xdr:cNvSpPr/>
      </xdr:nvSpPr>
      <xdr:spPr>
        <a:xfrm>
          <a:off x="2286000" y="141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151246</xdr:rowOff>
    </xdr:from>
    <xdr:ext cx="762000" cy="259045"/>
    <xdr:sp macro="" textlink="">
      <xdr:nvSpPr>
        <xdr:cNvPr id="223" name="テキスト ボックス 222"/>
        <xdr:cNvSpPr txBox="1"/>
      </xdr:nvSpPr>
      <xdr:spPr>
        <a:xfrm>
          <a:off x="1955800" y="1421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48436</xdr:rowOff>
    </xdr:from>
    <xdr:to>
      <xdr:col>2</xdr:col>
      <xdr:colOff>127000</xdr:colOff>
      <xdr:row>82</xdr:row>
      <xdr:rowOff>150036</xdr:rowOff>
    </xdr:to>
    <xdr:sp macro="" textlink="">
      <xdr:nvSpPr>
        <xdr:cNvPr id="224" name="円/楕円 223"/>
        <xdr:cNvSpPr/>
      </xdr:nvSpPr>
      <xdr:spPr>
        <a:xfrm>
          <a:off x="1397000" y="141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134813</xdr:rowOff>
    </xdr:from>
    <xdr:ext cx="762000" cy="259045"/>
    <xdr:sp macro="" textlink="">
      <xdr:nvSpPr>
        <xdr:cNvPr id="225" name="テキスト ボックス 224"/>
        <xdr:cNvSpPr txBox="1"/>
      </xdr:nvSpPr>
      <xdr:spPr>
        <a:xfrm>
          <a:off x="1066800" y="1419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前年度に比べ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増加し、類似団体平均を</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当町の職員給与は国家公務員を基本とし人事院勧告に準拠しているため、他の団体等とは大差ない。</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53339</xdr:rowOff>
    </xdr:to>
    <xdr:cxnSp macro="">
      <xdr:nvCxnSpPr>
        <xdr:cNvPr id="259" name="直線コネクタ 258"/>
        <xdr:cNvCxnSpPr/>
      </xdr:nvCxnSpPr>
      <xdr:spPr>
        <a:xfrm>
          <a:off x="16179800" y="147819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37254</xdr:rowOff>
    </xdr:to>
    <xdr:cxnSp macro="">
      <xdr:nvCxnSpPr>
        <xdr:cNvPr id="262" name="直線コネクタ 261"/>
        <xdr:cNvCxnSpPr/>
      </xdr:nvCxnSpPr>
      <xdr:spPr>
        <a:xfrm>
          <a:off x="15290800" y="1475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86</xdr:row>
      <xdr:rowOff>13123</xdr:rowOff>
    </xdr:to>
    <xdr:cxnSp macro="">
      <xdr:nvCxnSpPr>
        <xdr:cNvPr id="265" name="直線コネクタ 264"/>
        <xdr:cNvCxnSpPr/>
      </xdr:nvCxnSpPr>
      <xdr:spPr>
        <a:xfrm>
          <a:off x="14401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85937</xdr:rowOff>
    </xdr:to>
    <xdr:cxnSp macro="">
      <xdr:nvCxnSpPr>
        <xdr:cNvPr id="268" name="直線コネクタ 267"/>
        <xdr:cNvCxnSpPr/>
      </xdr:nvCxnSpPr>
      <xdr:spPr>
        <a:xfrm flipV="1">
          <a:off x="13512800" y="1468543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8" name="円/楕円 277"/>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9"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80" name="円/楕円 279"/>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81" name="テキスト ボックス 280"/>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82" name="円/楕円 281"/>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83" name="テキスト ボックス 282"/>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4" name="円/楕円 283"/>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1711</xdr:rowOff>
    </xdr:from>
    <xdr:ext cx="762000" cy="259045"/>
    <xdr:sp macro="" textlink="">
      <xdr:nvSpPr>
        <xdr:cNvPr id="285" name="テキスト ボックス 284"/>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6" name="円/楕円 285"/>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7" name="テキスト ボックス 286"/>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ごみ収集の民間委託や指定管理制度による施設の管理等の推進</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定員適正化計画により職員の削減に取り組んでおり、職員数は減少しているが、</a:t>
          </a:r>
          <a:r>
            <a:rPr lang="ja-JP" altLang="en-US" sz="1100" b="0" i="0" u="none" strike="noStrike" baseline="0" smtClean="0">
              <a:solidFill>
                <a:schemeClr val="dk1"/>
              </a:solidFill>
              <a:latin typeface="+mn-lt"/>
              <a:ea typeface="+mn-ea"/>
              <a:cs typeface="+mn-cs"/>
            </a:rPr>
            <a:t>町の面積が広く総合支所を配置していることや、直営の老人ホームやごみ処理施設が</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カ所あること等により、平均を上回っていると思われる。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117989</xdr:rowOff>
    </xdr:from>
    <xdr:to>
      <xdr:col>24</xdr:col>
      <xdr:colOff>558800</xdr:colOff>
      <xdr:row>62</xdr:row>
      <xdr:rowOff>145566</xdr:rowOff>
    </xdr:to>
    <xdr:cxnSp macro="">
      <xdr:nvCxnSpPr>
        <xdr:cNvPr id="324" name="直線コネクタ 323"/>
        <xdr:cNvCxnSpPr/>
      </xdr:nvCxnSpPr>
      <xdr:spPr>
        <a:xfrm>
          <a:off x="16179800" y="1074788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104201</xdr:rowOff>
    </xdr:from>
    <xdr:to>
      <xdr:col>23</xdr:col>
      <xdr:colOff>406400</xdr:colOff>
      <xdr:row>62</xdr:row>
      <xdr:rowOff>117989</xdr:rowOff>
    </xdr:to>
    <xdr:cxnSp macro="">
      <xdr:nvCxnSpPr>
        <xdr:cNvPr id="327" name="直線コネクタ 326"/>
        <xdr:cNvCxnSpPr/>
      </xdr:nvCxnSpPr>
      <xdr:spPr>
        <a:xfrm>
          <a:off x="15290800" y="1073410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103051</xdr:rowOff>
    </xdr:from>
    <xdr:to>
      <xdr:col>22</xdr:col>
      <xdr:colOff>203200</xdr:colOff>
      <xdr:row>62</xdr:row>
      <xdr:rowOff>104201</xdr:rowOff>
    </xdr:to>
    <xdr:cxnSp macro="">
      <xdr:nvCxnSpPr>
        <xdr:cNvPr id="330" name="直線コネクタ 329"/>
        <xdr:cNvCxnSpPr/>
      </xdr:nvCxnSpPr>
      <xdr:spPr>
        <a:xfrm>
          <a:off x="14401800" y="1073295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84667</xdr:rowOff>
    </xdr:from>
    <xdr:to>
      <xdr:col>21</xdr:col>
      <xdr:colOff>0</xdr:colOff>
      <xdr:row>62</xdr:row>
      <xdr:rowOff>103051</xdr:rowOff>
    </xdr:to>
    <xdr:cxnSp macro="">
      <xdr:nvCxnSpPr>
        <xdr:cNvPr id="333" name="直線コネクタ 332"/>
        <xdr:cNvCxnSpPr/>
      </xdr:nvCxnSpPr>
      <xdr:spPr>
        <a:xfrm>
          <a:off x="13512800" y="1071456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94766</xdr:rowOff>
    </xdr:from>
    <xdr:to>
      <xdr:col>24</xdr:col>
      <xdr:colOff>609600</xdr:colOff>
      <xdr:row>63</xdr:row>
      <xdr:rowOff>24916</xdr:rowOff>
    </xdr:to>
    <xdr:sp macro="" textlink="">
      <xdr:nvSpPr>
        <xdr:cNvPr id="343" name="円/楕円 342"/>
        <xdr:cNvSpPr/>
      </xdr:nvSpPr>
      <xdr:spPr>
        <a:xfrm>
          <a:off x="169672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66843</xdr:rowOff>
    </xdr:from>
    <xdr:ext cx="762000" cy="259045"/>
    <xdr:sp macro="" textlink="">
      <xdr:nvSpPr>
        <xdr:cNvPr id="344" name="定員管理の状況該当値テキスト"/>
        <xdr:cNvSpPr txBox="1"/>
      </xdr:nvSpPr>
      <xdr:spPr>
        <a:xfrm>
          <a:off x="17106900" y="106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67189</xdr:rowOff>
    </xdr:from>
    <xdr:to>
      <xdr:col>23</xdr:col>
      <xdr:colOff>457200</xdr:colOff>
      <xdr:row>62</xdr:row>
      <xdr:rowOff>168789</xdr:rowOff>
    </xdr:to>
    <xdr:sp macro="" textlink="">
      <xdr:nvSpPr>
        <xdr:cNvPr id="345" name="円/楕円 344"/>
        <xdr:cNvSpPr/>
      </xdr:nvSpPr>
      <xdr:spPr>
        <a:xfrm>
          <a:off x="16129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153566</xdr:rowOff>
    </xdr:from>
    <xdr:ext cx="736600" cy="259045"/>
    <xdr:sp macro="" textlink="">
      <xdr:nvSpPr>
        <xdr:cNvPr id="346" name="テキスト ボックス 345"/>
        <xdr:cNvSpPr txBox="1"/>
      </xdr:nvSpPr>
      <xdr:spPr>
        <a:xfrm>
          <a:off x="15798800" y="1078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53401</xdr:rowOff>
    </xdr:from>
    <xdr:to>
      <xdr:col>22</xdr:col>
      <xdr:colOff>254000</xdr:colOff>
      <xdr:row>62</xdr:row>
      <xdr:rowOff>155001</xdr:rowOff>
    </xdr:to>
    <xdr:sp macro="" textlink="">
      <xdr:nvSpPr>
        <xdr:cNvPr id="347" name="円/楕円 346"/>
        <xdr:cNvSpPr/>
      </xdr:nvSpPr>
      <xdr:spPr>
        <a:xfrm>
          <a:off x="15240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139778</xdr:rowOff>
    </xdr:from>
    <xdr:ext cx="762000" cy="259045"/>
    <xdr:sp macro="" textlink="">
      <xdr:nvSpPr>
        <xdr:cNvPr id="348" name="テキスト ボックス 347"/>
        <xdr:cNvSpPr txBox="1"/>
      </xdr:nvSpPr>
      <xdr:spPr>
        <a:xfrm>
          <a:off x="14909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9" name="円/楕円 348"/>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50" name="テキスト ボックス 349"/>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33867</xdr:rowOff>
    </xdr:from>
    <xdr:to>
      <xdr:col>19</xdr:col>
      <xdr:colOff>533400</xdr:colOff>
      <xdr:row>62</xdr:row>
      <xdr:rowOff>135467</xdr:rowOff>
    </xdr:to>
    <xdr:sp macro="" textlink="">
      <xdr:nvSpPr>
        <xdr:cNvPr id="351" name="円/楕円 350"/>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120244</xdr:rowOff>
    </xdr:from>
    <xdr:ext cx="762000" cy="259045"/>
    <xdr:sp macro="" textlink="">
      <xdr:nvSpPr>
        <xdr:cNvPr id="352" name="テキスト ボックス 351"/>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実質公債費比率は類似団体と比較して低くなっている。これは、</a:t>
          </a:r>
          <a:r>
            <a:rPr kumimoji="1" lang="ja-JP" altLang="ja-JP" sz="1100">
              <a:solidFill>
                <a:schemeClr val="dk1"/>
              </a:solidFill>
              <a:effectLst/>
              <a:latin typeface="+mn-lt"/>
              <a:ea typeface="+mn-ea"/>
              <a:cs typeface="+mn-cs"/>
            </a:rPr>
            <a:t>地方債の借入額の抑制、補償金免除繰上償還（平成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年度）の実施、新規発行する起債は、臨時財政対策債、過疎対策事業債、合併特例事業債等、普通交付税の基準財政需要額算入比率の高いものしか借入しないという方針によるものである。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141605</xdr:rowOff>
    </xdr:from>
    <xdr:to>
      <xdr:col>24</xdr:col>
      <xdr:colOff>558800</xdr:colOff>
      <xdr:row>40</xdr:row>
      <xdr:rowOff>6350</xdr:rowOff>
    </xdr:to>
    <xdr:cxnSp macro="">
      <xdr:nvCxnSpPr>
        <xdr:cNvPr id="382" name="直線コネクタ 381"/>
        <xdr:cNvCxnSpPr/>
      </xdr:nvCxnSpPr>
      <xdr:spPr>
        <a:xfrm flipV="1">
          <a:off x="16179800" y="6828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42545</xdr:rowOff>
    </xdr:to>
    <xdr:cxnSp macro="">
      <xdr:nvCxnSpPr>
        <xdr:cNvPr id="385" name="直線コネクタ 384"/>
        <xdr:cNvCxnSpPr/>
      </xdr:nvCxnSpPr>
      <xdr:spPr>
        <a:xfrm flipV="1">
          <a:off x="15290800" y="686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96838</xdr:rowOff>
    </xdr:to>
    <xdr:cxnSp macro="">
      <xdr:nvCxnSpPr>
        <xdr:cNvPr id="388" name="直線コネクタ 387"/>
        <xdr:cNvCxnSpPr/>
      </xdr:nvCxnSpPr>
      <xdr:spPr>
        <a:xfrm flipV="1">
          <a:off x="14401800" y="69005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108903</xdr:rowOff>
    </xdr:to>
    <xdr:cxnSp macro="">
      <xdr:nvCxnSpPr>
        <xdr:cNvPr id="391" name="直線コネクタ 390"/>
        <xdr:cNvCxnSpPr/>
      </xdr:nvCxnSpPr>
      <xdr:spPr>
        <a:xfrm flipV="1">
          <a:off x="13512800" y="69548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401" name="円/楕円 400"/>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402"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3" name="円/楕円 402"/>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404" name="テキスト ボックス 403"/>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163195</xdr:rowOff>
    </xdr:from>
    <xdr:to>
      <xdr:col>22</xdr:col>
      <xdr:colOff>254000</xdr:colOff>
      <xdr:row>40</xdr:row>
      <xdr:rowOff>93345</xdr:rowOff>
    </xdr:to>
    <xdr:sp macro="" textlink="">
      <xdr:nvSpPr>
        <xdr:cNvPr id="405" name="円/楕円 404"/>
        <xdr:cNvSpPr/>
      </xdr:nvSpPr>
      <xdr:spPr>
        <a:xfrm>
          <a:off x="15240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406" name="テキスト ボックス 405"/>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7" name="円/楕円 406"/>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8" name="テキスト ボックス 407"/>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9" name="円/楕円 408"/>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10" name="テキスト ボックス 409"/>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将来負担比率は類似団体と比較して低くなっている。これは、</a:t>
          </a:r>
          <a:r>
            <a:rPr kumimoji="1" lang="ja-JP" altLang="ja-JP" sz="1100">
              <a:solidFill>
                <a:schemeClr val="dk1"/>
              </a:solidFill>
              <a:effectLst/>
              <a:latin typeface="+mn-lt"/>
              <a:ea typeface="+mn-ea"/>
              <a:cs typeface="+mn-cs"/>
            </a:rPr>
            <a:t>地方債の借入額の抑制、補償金免除繰上償還（平成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年度）の実施、新規発行する起債は、臨時財政対策債、過疎対策事業債、合併特例事業債等、普通交付税の基準財政需要額算入比率の高いものしか借入しないという方針によるものである。</a:t>
          </a:r>
          <a:endParaRPr lang="ja-JP" altLang="ja-JP" sz="1400">
            <a:effectLst/>
          </a:endParaRPr>
        </a:p>
        <a:p>
          <a:r>
            <a:rPr kumimoji="1" lang="ja-JP" altLang="ja-JP" sz="1100">
              <a:solidFill>
                <a:schemeClr val="dk1"/>
              </a:solidFill>
              <a:effectLst/>
              <a:latin typeface="+mn-lt"/>
              <a:ea typeface="+mn-ea"/>
              <a:cs typeface="+mn-cs"/>
            </a:rPr>
            <a:t>　海山消防署建設に伴う三重紀北消防組合への組合等負担等見込額が増加し、財政調整基金の取崩し等により充当可能基金は減少したものの、平成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年度の将来負担比率の分子は将来負担額</a:t>
          </a:r>
          <a:r>
            <a:rPr kumimoji="1" lang="en-US" altLang="ja-JP" sz="1100">
              <a:solidFill>
                <a:schemeClr val="dk1"/>
              </a:solidFill>
              <a:effectLst/>
              <a:latin typeface="+mn-lt"/>
              <a:ea typeface="+mn-ea"/>
              <a:cs typeface="+mn-cs"/>
            </a:rPr>
            <a:t>15,035</a:t>
          </a:r>
          <a:r>
            <a:rPr kumimoji="1" lang="ja-JP" altLang="ja-JP" sz="1100">
              <a:solidFill>
                <a:schemeClr val="dk1"/>
              </a:solidFill>
              <a:effectLst/>
              <a:latin typeface="+mn-lt"/>
              <a:ea typeface="+mn-ea"/>
              <a:cs typeface="+mn-cs"/>
            </a:rPr>
            <a:t>百万円から充当可能財源等</a:t>
          </a:r>
          <a:r>
            <a:rPr kumimoji="1" lang="en-US" altLang="ja-JP" sz="1100">
              <a:solidFill>
                <a:schemeClr val="dk1"/>
              </a:solidFill>
              <a:effectLst/>
              <a:latin typeface="+mn-lt"/>
              <a:ea typeface="+mn-ea"/>
              <a:cs typeface="+mn-cs"/>
            </a:rPr>
            <a:t>15,427</a:t>
          </a:r>
          <a:r>
            <a:rPr kumimoji="1" lang="ja-JP" altLang="ja-JP" sz="1100">
              <a:solidFill>
                <a:schemeClr val="dk1"/>
              </a:solidFill>
              <a:effectLst/>
              <a:latin typeface="+mn-lt"/>
              <a:ea typeface="+mn-ea"/>
              <a:cs typeface="+mn-cs"/>
            </a:rPr>
            <a:t>百万円を差し引いた▲</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百万円となっている。これにより平成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年度の将来負担比率は算出されませんでした。</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66243</xdr:rowOff>
    </xdr:from>
    <xdr:to>
      <xdr:col>21</xdr:col>
      <xdr:colOff>0</xdr:colOff>
      <xdr:row>14</xdr:row>
      <xdr:rowOff>137668</xdr:rowOff>
    </xdr:to>
    <xdr:cxnSp macro="">
      <xdr:nvCxnSpPr>
        <xdr:cNvPr id="442" name="直線コネクタ 441"/>
        <xdr:cNvCxnSpPr/>
      </xdr:nvCxnSpPr>
      <xdr:spPr>
        <a:xfrm flipV="1">
          <a:off x="13512800" y="2466543"/>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3"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5" name="フローチャート : 判断 444"/>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6" name="テキスト ボックス 445"/>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7" name="フローチャート : 判断 446"/>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8" name="テキスト ボックス 447"/>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9" name="フローチャート : 判断 448"/>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0" name="テキスト ボックス 449"/>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1" name="フローチャート : 判断 450"/>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2" name="テキスト ボックス 451"/>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15443</xdr:rowOff>
    </xdr:from>
    <xdr:to>
      <xdr:col>21</xdr:col>
      <xdr:colOff>50800</xdr:colOff>
      <xdr:row>14</xdr:row>
      <xdr:rowOff>117043</xdr:rowOff>
    </xdr:to>
    <xdr:sp macro="" textlink="">
      <xdr:nvSpPr>
        <xdr:cNvPr id="458" name="円/楕円 457"/>
        <xdr:cNvSpPr/>
      </xdr:nvSpPr>
      <xdr:spPr>
        <a:xfrm>
          <a:off x="14351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127220</xdr:rowOff>
    </xdr:from>
    <xdr:ext cx="762000" cy="259045"/>
    <xdr:sp macro="" textlink="">
      <xdr:nvSpPr>
        <xdr:cNvPr id="459" name="テキスト ボックス 458"/>
        <xdr:cNvSpPr txBox="1"/>
      </xdr:nvSpPr>
      <xdr:spPr>
        <a:xfrm>
          <a:off x="14020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86868</xdr:rowOff>
    </xdr:from>
    <xdr:to>
      <xdr:col>19</xdr:col>
      <xdr:colOff>533400</xdr:colOff>
      <xdr:row>15</xdr:row>
      <xdr:rowOff>17018</xdr:rowOff>
    </xdr:to>
    <xdr:sp macro="" textlink="">
      <xdr:nvSpPr>
        <xdr:cNvPr id="460" name="円/楕円 459"/>
        <xdr:cNvSpPr/>
      </xdr:nvSpPr>
      <xdr:spPr>
        <a:xfrm>
          <a:off x="13462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27195</xdr:rowOff>
    </xdr:from>
    <xdr:ext cx="762000" cy="259045"/>
    <xdr:sp macro="" textlink="">
      <xdr:nvSpPr>
        <xdr:cNvPr id="461" name="テキスト ボックス 460"/>
        <xdr:cNvSpPr txBox="1"/>
      </xdr:nvSpPr>
      <xdr:spPr>
        <a:xfrm>
          <a:off x="13131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定員管理計画により職員の削減に取り組んでおり、一般職員等の職員数は平成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人から平成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人となった。人件費としては、前年度に比べて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％減少し、類似団体平均と比較して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％低くなっている。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27940</xdr:rowOff>
    </xdr:to>
    <xdr:cxnSp macro="">
      <xdr:nvCxnSpPr>
        <xdr:cNvPr id="66" name="直線コネクタ 65"/>
        <xdr:cNvCxnSpPr/>
      </xdr:nvCxnSpPr>
      <xdr:spPr>
        <a:xfrm flipV="1">
          <a:off x="3987800" y="616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50800</xdr:rowOff>
    </xdr:to>
    <xdr:cxnSp macro="">
      <xdr:nvCxnSpPr>
        <xdr:cNvPr id="69" name="直線コネクタ 68"/>
        <xdr:cNvCxnSpPr/>
      </xdr:nvCxnSpPr>
      <xdr:spPr>
        <a:xfrm flipV="1">
          <a:off x="3098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50800</xdr:rowOff>
    </xdr:to>
    <xdr:cxnSp macro="">
      <xdr:nvCxnSpPr>
        <xdr:cNvPr id="72" name="直線コネクタ 71"/>
        <xdr:cNvCxnSpPr/>
      </xdr:nvCxnSpPr>
      <xdr:spPr>
        <a:xfrm>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20320</xdr:rowOff>
    </xdr:to>
    <xdr:cxnSp macro="">
      <xdr:nvCxnSpPr>
        <xdr:cNvPr id="75" name="直線コネクタ 74"/>
        <xdr:cNvCxnSpPr/>
      </xdr:nvCxnSpPr>
      <xdr:spPr>
        <a:xfrm flipV="1">
          <a:off x="1320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物件費の経常経費については、旅費、需用費などの抑制に努めてきたこともあり、類似団体平均と比較して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％下回っているが、合併により廃棄物処理施設</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箇所になるなど重複施設が多いことなどから、今後、公共施設管理計画等により施設の統廃合などの見直しを行い、物件費の抑制に努める。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16</xdr:row>
      <xdr:rowOff>127000</xdr:rowOff>
    </xdr:to>
    <xdr:cxnSp macro="">
      <xdr:nvCxnSpPr>
        <xdr:cNvPr id="127" name="直線コネクタ 126"/>
        <xdr:cNvCxnSpPr/>
      </xdr:nvCxnSpPr>
      <xdr:spPr>
        <a:xfrm>
          <a:off x="15671800" y="278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66040</xdr:rowOff>
    </xdr:to>
    <xdr:cxnSp macro="">
      <xdr:nvCxnSpPr>
        <xdr:cNvPr id="130" name="直線コネクタ 129"/>
        <xdr:cNvCxnSpPr/>
      </xdr:nvCxnSpPr>
      <xdr:spPr>
        <a:xfrm flipV="1">
          <a:off x="14782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66040</xdr:rowOff>
    </xdr:to>
    <xdr:cxnSp macro="">
      <xdr:nvCxnSpPr>
        <xdr:cNvPr id="133" name="直線コネクタ 132"/>
        <xdr:cNvCxnSpPr/>
      </xdr:nvCxnSpPr>
      <xdr:spPr>
        <a:xfrm>
          <a:off x="13893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43180</xdr:rowOff>
    </xdr:to>
    <xdr:cxnSp macro="">
      <xdr:nvCxnSpPr>
        <xdr:cNvPr id="136" name="直線コネクタ 135"/>
        <xdr:cNvCxnSpPr/>
      </xdr:nvCxnSpPr>
      <xdr:spPr>
        <a:xfrm>
          <a:off x="13004800" y="272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8" name="円/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9" name="テキスト ボックス 148"/>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50" name="円/楕円 149"/>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51" name="テキスト ボックス 150"/>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2" name="円/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4" name="円/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公立保育所が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箇所と少なく、民間保育所に依存していることや直営の養護老人ホームがあることなどから、類似団体平均に比較して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％低くなっていると思われる。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年金生活者等支援臨時福祉給付金給付事業等の増により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61685</xdr:rowOff>
    </xdr:to>
    <xdr:cxnSp macro="">
      <xdr:nvCxnSpPr>
        <xdr:cNvPr id="190" name="直線コネクタ 189"/>
        <xdr:cNvCxnSpPr/>
      </xdr:nvCxnSpPr>
      <xdr:spPr>
        <a:xfrm>
          <a:off x="3987800" y="95975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167822</xdr:rowOff>
    </xdr:to>
    <xdr:cxnSp macro="">
      <xdr:nvCxnSpPr>
        <xdr:cNvPr id="193" name="直線コネクタ 192"/>
        <xdr:cNvCxnSpPr/>
      </xdr:nvCxnSpPr>
      <xdr:spPr>
        <a:xfrm>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135165</xdr:rowOff>
    </xdr:to>
    <xdr:cxnSp macro="">
      <xdr:nvCxnSpPr>
        <xdr:cNvPr id="196" name="直線コネクタ 195"/>
        <xdr:cNvCxnSpPr/>
      </xdr:nvCxnSpPr>
      <xdr:spPr>
        <a:xfrm>
          <a:off x="2209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118835</xdr:rowOff>
    </xdr:to>
    <xdr:cxnSp macro="">
      <xdr:nvCxnSpPr>
        <xdr:cNvPr id="199" name="直線コネクタ 198"/>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10"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1" name="円/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4" name="テキスト ボックス 213"/>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8" name="テキスト ボックス 217"/>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その他としては、繰出金（</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となっている。繰出し金については、国保事業への法定分の繰出し、水道事業会計への交付税分の繰出し等、最低限の繰出ししか行っていないため類似団体より低くなっていると思われる。前年度に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％増加し、類似団体平均と比較して</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％低くなっている。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20320</xdr:rowOff>
    </xdr:from>
    <xdr:to>
      <xdr:col>24</xdr:col>
      <xdr:colOff>31750</xdr:colOff>
      <xdr:row>54</xdr:row>
      <xdr:rowOff>50800</xdr:rowOff>
    </xdr:to>
    <xdr:cxnSp macro="">
      <xdr:nvCxnSpPr>
        <xdr:cNvPr id="251" name="直線コネクタ 250"/>
        <xdr:cNvCxnSpPr/>
      </xdr:nvCxnSpPr>
      <xdr:spPr>
        <a:xfrm>
          <a:off x="15671800" y="927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153670</xdr:rowOff>
    </xdr:from>
    <xdr:to>
      <xdr:col>22</xdr:col>
      <xdr:colOff>565150</xdr:colOff>
      <xdr:row>54</xdr:row>
      <xdr:rowOff>20320</xdr:rowOff>
    </xdr:to>
    <xdr:cxnSp macro="">
      <xdr:nvCxnSpPr>
        <xdr:cNvPr id="254" name="直線コネクタ 253"/>
        <xdr:cNvCxnSpPr/>
      </xdr:nvCxnSpPr>
      <xdr:spPr>
        <a:xfrm>
          <a:off x="14782800" y="924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53</xdr:row>
      <xdr:rowOff>153670</xdr:rowOff>
    </xdr:to>
    <xdr:cxnSp macro="">
      <xdr:nvCxnSpPr>
        <xdr:cNvPr id="257" name="直線コネクタ 256"/>
        <xdr:cNvCxnSpPr/>
      </xdr:nvCxnSpPr>
      <xdr:spPr>
        <a:xfrm>
          <a:off x="13893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130810</xdr:rowOff>
    </xdr:from>
    <xdr:to>
      <xdr:col>20</xdr:col>
      <xdr:colOff>158750</xdr:colOff>
      <xdr:row>53</xdr:row>
      <xdr:rowOff>138430</xdr:rowOff>
    </xdr:to>
    <xdr:cxnSp macro="">
      <xdr:nvCxnSpPr>
        <xdr:cNvPr id="260" name="直線コネクタ 259"/>
        <xdr:cNvCxnSpPr/>
      </xdr:nvCxnSpPr>
      <xdr:spPr>
        <a:xfrm flipV="1">
          <a:off x="13004800" y="9217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70" name="円/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71"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140970</xdr:rowOff>
    </xdr:from>
    <xdr:to>
      <xdr:col>22</xdr:col>
      <xdr:colOff>615950</xdr:colOff>
      <xdr:row>54</xdr:row>
      <xdr:rowOff>71120</xdr:rowOff>
    </xdr:to>
    <xdr:sp macro="" textlink="">
      <xdr:nvSpPr>
        <xdr:cNvPr id="272" name="円/楕円 271"/>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81297</xdr:rowOff>
    </xdr:from>
    <xdr:ext cx="736600" cy="259045"/>
    <xdr:sp macro="" textlink="">
      <xdr:nvSpPr>
        <xdr:cNvPr id="273" name="テキスト ボックス 272"/>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102870</xdr:rowOff>
    </xdr:from>
    <xdr:to>
      <xdr:col>21</xdr:col>
      <xdr:colOff>412750</xdr:colOff>
      <xdr:row>54</xdr:row>
      <xdr:rowOff>33020</xdr:rowOff>
    </xdr:to>
    <xdr:sp macro="" textlink="">
      <xdr:nvSpPr>
        <xdr:cNvPr id="274" name="円/楕円 273"/>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43197</xdr:rowOff>
    </xdr:from>
    <xdr:ext cx="762000" cy="259045"/>
    <xdr:sp macro="" textlink="">
      <xdr:nvSpPr>
        <xdr:cNvPr id="275" name="テキスト ボックス 274"/>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6" name="円/楕円 275"/>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7" name="テキスト ボックス 276"/>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78" name="円/楕円 277"/>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79" name="テキスト ボックス 278"/>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行財政改革に基づき、町単独補助金を平成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％、それぞれ削減するとともに、平成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年度以降も同水準の維持に努めている</a:t>
          </a:r>
          <a:r>
            <a:rPr kumimoji="1" lang="ja-JP" altLang="en-US" sz="1100">
              <a:solidFill>
                <a:schemeClr val="dk1"/>
              </a:solidFill>
              <a:effectLst/>
              <a:latin typeface="+mn-lt"/>
              <a:ea typeface="+mn-ea"/>
              <a:cs typeface="+mn-cs"/>
            </a:rPr>
            <a:t>が、一部事務組合負担金が増加したことにより、</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108712</xdr:rowOff>
    </xdr:to>
    <xdr:cxnSp macro="">
      <xdr:nvCxnSpPr>
        <xdr:cNvPr id="309" name="直線コネクタ 308"/>
        <xdr:cNvCxnSpPr/>
      </xdr:nvCxnSpPr>
      <xdr:spPr>
        <a:xfrm>
          <a:off x="15671800" y="62031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49276</xdr:rowOff>
    </xdr:to>
    <xdr:cxnSp macro="">
      <xdr:nvCxnSpPr>
        <xdr:cNvPr id="312" name="直線コネクタ 311"/>
        <xdr:cNvCxnSpPr/>
      </xdr:nvCxnSpPr>
      <xdr:spPr>
        <a:xfrm flipV="1">
          <a:off x="14782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49276</xdr:rowOff>
    </xdr:to>
    <xdr:cxnSp macro="">
      <xdr:nvCxnSpPr>
        <xdr:cNvPr id="315" name="直線コネクタ 314"/>
        <xdr:cNvCxnSpPr/>
      </xdr:nvCxnSpPr>
      <xdr:spPr>
        <a:xfrm>
          <a:off x="13893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165862</xdr:rowOff>
    </xdr:from>
    <xdr:to>
      <xdr:col>20</xdr:col>
      <xdr:colOff>158750</xdr:colOff>
      <xdr:row>36</xdr:row>
      <xdr:rowOff>58420</xdr:rowOff>
    </xdr:to>
    <xdr:cxnSp macro="">
      <xdr:nvCxnSpPr>
        <xdr:cNvPr id="318" name="直線コネクタ 317"/>
        <xdr:cNvCxnSpPr/>
      </xdr:nvCxnSpPr>
      <xdr:spPr>
        <a:xfrm flipV="1">
          <a:off x="13004800" y="6166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8" name="円/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0" name="円/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2" name="円/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4" name="円/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6" name="円/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地方債の借入額の抑制</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補償金免除繰上償還（平成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、低金利での借入</a:t>
          </a:r>
          <a:r>
            <a:rPr kumimoji="1" lang="ja-JP" altLang="ja-JP" sz="1100">
              <a:solidFill>
                <a:schemeClr val="dk1"/>
              </a:solidFill>
              <a:effectLst/>
              <a:latin typeface="+mn-lt"/>
              <a:ea typeface="+mn-ea"/>
              <a:cs typeface="+mn-cs"/>
            </a:rPr>
            <a:t>の効果による償還額の減少が続いて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が、普通建設事業等においては、合併特例事業債や過疎対策事業債等の交付税算入率の高い起債への依存度が高いため、類似団体平均と比較して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％高くなっている。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56135</xdr:rowOff>
    </xdr:to>
    <xdr:cxnSp macro="">
      <xdr:nvCxnSpPr>
        <xdr:cNvPr id="367" name="直線コネクタ 366"/>
        <xdr:cNvCxnSpPr/>
      </xdr:nvCxnSpPr>
      <xdr:spPr>
        <a:xfrm flipV="1">
          <a:off x="3987800" y="135641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56135</xdr:rowOff>
    </xdr:to>
    <xdr:cxnSp macro="">
      <xdr:nvCxnSpPr>
        <xdr:cNvPr id="370" name="直線コネクタ 369"/>
        <xdr:cNvCxnSpPr/>
      </xdr:nvCxnSpPr>
      <xdr:spPr>
        <a:xfrm>
          <a:off x="3098800" y="13586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56135</xdr:rowOff>
    </xdr:to>
    <xdr:cxnSp macro="">
      <xdr:nvCxnSpPr>
        <xdr:cNvPr id="373" name="直線コネクタ 372"/>
        <xdr:cNvCxnSpPr/>
      </xdr:nvCxnSpPr>
      <xdr:spPr>
        <a:xfrm flipV="1">
          <a:off x="2209800" y="13586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115570</xdr:rowOff>
    </xdr:to>
    <xdr:cxnSp macro="">
      <xdr:nvCxnSpPr>
        <xdr:cNvPr id="376" name="直線コネクタ 375"/>
        <xdr:cNvCxnSpPr/>
      </xdr:nvCxnSpPr>
      <xdr:spPr>
        <a:xfrm flipV="1">
          <a:off x="1320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6" name="円/楕円 385"/>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7"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88" name="円/楕円 387"/>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89" name="テキスト ボックス 388"/>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92" name="円/楕円 391"/>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93" name="テキスト ボックス 392"/>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4" name="円/楕円 393"/>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5" name="テキスト ボックス 394"/>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a:t>
          </a:r>
          <a:r>
            <a:rPr kumimoji="1" lang="en-US" altLang="ja-JP" sz="1100">
              <a:solidFill>
                <a:schemeClr val="dk1"/>
              </a:solidFill>
              <a:effectLst/>
              <a:latin typeface="+mn-lt"/>
              <a:ea typeface="+mn-ea"/>
              <a:cs typeface="+mn-cs"/>
            </a:rPr>
            <a:t>82.7</a:t>
          </a:r>
          <a:r>
            <a:rPr kumimoji="1" lang="ja-JP" altLang="ja-JP" sz="1100">
              <a:solidFill>
                <a:schemeClr val="dk1"/>
              </a:solidFill>
              <a:effectLst/>
              <a:latin typeface="+mn-lt"/>
              <a:ea typeface="+mn-ea"/>
              <a:cs typeface="+mn-cs"/>
            </a:rPr>
            <a:t>％のうち公債費（</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％）以外では、人件費が（</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％）、補助費等（</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％）となっている。行財政改革大綱などに基づき、今後とも経費節減に努める。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167821</xdr:rowOff>
    </xdr:to>
    <xdr:cxnSp macro="">
      <xdr:nvCxnSpPr>
        <xdr:cNvPr id="425" name="直線コネクタ 424"/>
        <xdr:cNvCxnSpPr/>
      </xdr:nvCxnSpPr>
      <xdr:spPr>
        <a:xfrm flipV="1">
          <a:off x="16510000" y="12722860"/>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26"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27" name="直線コネクタ 426"/>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8"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9" name="直線コネクタ 428"/>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32294</xdr:rowOff>
    </xdr:from>
    <xdr:to>
      <xdr:col>24</xdr:col>
      <xdr:colOff>31750</xdr:colOff>
      <xdr:row>74</xdr:row>
      <xdr:rowOff>136797</xdr:rowOff>
    </xdr:to>
    <xdr:cxnSp macro="">
      <xdr:nvCxnSpPr>
        <xdr:cNvPr id="430" name="直線コネクタ 429"/>
        <xdr:cNvCxnSpPr/>
      </xdr:nvCxnSpPr>
      <xdr:spPr>
        <a:xfrm>
          <a:off x="15671800" y="1271959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120122</xdr:rowOff>
    </xdr:from>
    <xdr:ext cx="762000" cy="259045"/>
    <xdr:sp macro="" textlink="">
      <xdr:nvSpPr>
        <xdr:cNvPr id="431" name="公債費以外平均値テキスト"/>
        <xdr:cNvSpPr txBox="1"/>
      </xdr:nvSpPr>
      <xdr:spPr>
        <a:xfrm>
          <a:off x="16598900" y="13150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148045</xdr:rowOff>
    </xdr:from>
    <xdr:to>
      <xdr:col>24</xdr:col>
      <xdr:colOff>82550</xdr:colOff>
      <xdr:row>77</xdr:row>
      <xdr:rowOff>78195</xdr:rowOff>
    </xdr:to>
    <xdr:sp macro="" textlink="">
      <xdr:nvSpPr>
        <xdr:cNvPr id="432" name="フローチャート : 判断 431"/>
        <xdr:cNvSpPr/>
      </xdr:nvSpPr>
      <xdr:spPr>
        <a:xfrm>
          <a:off x="164592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32294</xdr:rowOff>
    </xdr:from>
    <xdr:to>
      <xdr:col>22</xdr:col>
      <xdr:colOff>565150</xdr:colOff>
      <xdr:row>74</xdr:row>
      <xdr:rowOff>42091</xdr:rowOff>
    </xdr:to>
    <xdr:cxnSp macro="">
      <xdr:nvCxnSpPr>
        <xdr:cNvPr id="433" name="直線コネクタ 432"/>
        <xdr:cNvCxnSpPr/>
      </xdr:nvCxnSpPr>
      <xdr:spPr>
        <a:xfrm flipV="1">
          <a:off x="14782800" y="127195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82731</xdr:rowOff>
    </xdr:from>
    <xdr:to>
      <xdr:col>22</xdr:col>
      <xdr:colOff>615950</xdr:colOff>
      <xdr:row>77</xdr:row>
      <xdr:rowOff>12881</xdr:rowOff>
    </xdr:to>
    <xdr:sp macro="" textlink="">
      <xdr:nvSpPr>
        <xdr:cNvPr id="434" name="フローチャート : 判断 433"/>
        <xdr:cNvSpPr/>
      </xdr:nvSpPr>
      <xdr:spPr>
        <a:xfrm>
          <a:off x="15621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169108</xdr:rowOff>
    </xdr:from>
    <xdr:ext cx="736600" cy="259045"/>
    <xdr:sp macro="" textlink="">
      <xdr:nvSpPr>
        <xdr:cNvPr id="435" name="テキスト ボックス 434"/>
        <xdr:cNvSpPr txBox="1"/>
      </xdr:nvSpPr>
      <xdr:spPr>
        <a:xfrm>
          <a:off x="15290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131899</xdr:rowOff>
    </xdr:from>
    <xdr:to>
      <xdr:col>21</xdr:col>
      <xdr:colOff>361950</xdr:colOff>
      <xdr:row>74</xdr:row>
      <xdr:rowOff>42091</xdr:rowOff>
    </xdr:to>
    <xdr:cxnSp macro="">
      <xdr:nvCxnSpPr>
        <xdr:cNvPr id="436" name="直線コネクタ 435"/>
        <xdr:cNvCxnSpPr/>
      </xdr:nvCxnSpPr>
      <xdr:spPr>
        <a:xfrm>
          <a:off x="13893800" y="1264774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76200</xdr:rowOff>
    </xdr:from>
    <xdr:to>
      <xdr:col>21</xdr:col>
      <xdr:colOff>412750</xdr:colOff>
      <xdr:row>77</xdr:row>
      <xdr:rowOff>6350</xdr:rowOff>
    </xdr:to>
    <xdr:sp macro="" textlink="">
      <xdr:nvSpPr>
        <xdr:cNvPr id="437" name="フローチャート : 判断 436"/>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38" name="テキスト ボックス 43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131899</xdr:rowOff>
    </xdr:from>
    <xdr:to>
      <xdr:col>20</xdr:col>
      <xdr:colOff>158750</xdr:colOff>
      <xdr:row>73</xdr:row>
      <xdr:rowOff>161290</xdr:rowOff>
    </xdr:to>
    <xdr:cxnSp macro="">
      <xdr:nvCxnSpPr>
        <xdr:cNvPr id="439" name="直線コネクタ 438"/>
        <xdr:cNvCxnSpPr/>
      </xdr:nvCxnSpPr>
      <xdr:spPr>
        <a:xfrm flipV="1">
          <a:off x="13004800" y="126477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40" name="フローチャート : 判断 439"/>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41" name="テキスト ボックス 440"/>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42" name="フローチャート : 判断 441"/>
        <xdr:cNvSpPr/>
      </xdr:nvSpPr>
      <xdr:spPr>
        <a:xfrm>
          <a:off x="12954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133185</xdr:rowOff>
    </xdr:from>
    <xdr:ext cx="762000" cy="259045"/>
    <xdr:sp macro="" textlink="">
      <xdr:nvSpPr>
        <xdr:cNvPr id="443" name="テキスト ボックス 442"/>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85997</xdr:rowOff>
    </xdr:from>
    <xdr:to>
      <xdr:col>24</xdr:col>
      <xdr:colOff>82550</xdr:colOff>
      <xdr:row>75</xdr:row>
      <xdr:rowOff>16147</xdr:rowOff>
    </xdr:to>
    <xdr:sp macro="" textlink="">
      <xdr:nvSpPr>
        <xdr:cNvPr id="449" name="円/楕円 448"/>
        <xdr:cNvSpPr/>
      </xdr:nvSpPr>
      <xdr:spPr>
        <a:xfrm>
          <a:off x="164592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166024</xdr:rowOff>
    </xdr:from>
    <xdr:ext cx="762000" cy="259045"/>
    <xdr:sp macro="" textlink="">
      <xdr:nvSpPr>
        <xdr:cNvPr id="450" name="公債費以外該当値テキスト"/>
        <xdr:cNvSpPr txBox="1"/>
      </xdr:nvSpPr>
      <xdr:spPr>
        <a:xfrm>
          <a:off x="16598900" y="1268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152944</xdr:rowOff>
    </xdr:from>
    <xdr:to>
      <xdr:col>22</xdr:col>
      <xdr:colOff>615950</xdr:colOff>
      <xdr:row>74</xdr:row>
      <xdr:rowOff>83094</xdr:rowOff>
    </xdr:to>
    <xdr:sp macro="" textlink="">
      <xdr:nvSpPr>
        <xdr:cNvPr id="451" name="円/楕円 450"/>
        <xdr:cNvSpPr/>
      </xdr:nvSpPr>
      <xdr:spPr>
        <a:xfrm>
          <a:off x="15621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93271</xdr:rowOff>
    </xdr:from>
    <xdr:ext cx="736600" cy="259045"/>
    <xdr:sp macro="" textlink="">
      <xdr:nvSpPr>
        <xdr:cNvPr id="452" name="テキスト ボックス 451"/>
        <xdr:cNvSpPr txBox="1"/>
      </xdr:nvSpPr>
      <xdr:spPr>
        <a:xfrm>
          <a:off x="15290800" y="124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162741</xdr:rowOff>
    </xdr:from>
    <xdr:to>
      <xdr:col>21</xdr:col>
      <xdr:colOff>412750</xdr:colOff>
      <xdr:row>74</xdr:row>
      <xdr:rowOff>92891</xdr:rowOff>
    </xdr:to>
    <xdr:sp macro="" textlink="">
      <xdr:nvSpPr>
        <xdr:cNvPr id="453" name="円/楕円 452"/>
        <xdr:cNvSpPr/>
      </xdr:nvSpPr>
      <xdr:spPr>
        <a:xfrm>
          <a:off x="14732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103068</xdr:rowOff>
    </xdr:from>
    <xdr:ext cx="762000" cy="259045"/>
    <xdr:sp macro="" textlink="">
      <xdr:nvSpPr>
        <xdr:cNvPr id="454" name="テキスト ボックス 453"/>
        <xdr:cNvSpPr txBox="1"/>
      </xdr:nvSpPr>
      <xdr:spPr>
        <a:xfrm>
          <a:off x="14401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81099</xdr:rowOff>
    </xdr:from>
    <xdr:to>
      <xdr:col>20</xdr:col>
      <xdr:colOff>209550</xdr:colOff>
      <xdr:row>74</xdr:row>
      <xdr:rowOff>11249</xdr:rowOff>
    </xdr:to>
    <xdr:sp macro="" textlink="">
      <xdr:nvSpPr>
        <xdr:cNvPr id="455" name="円/楕円 454"/>
        <xdr:cNvSpPr/>
      </xdr:nvSpPr>
      <xdr:spPr>
        <a:xfrm>
          <a:off x="13843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21426</xdr:rowOff>
    </xdr:from>
    <xdr:ext cx="762000" cy="259045"/>
    <xdr:sp macro="" textlink="">
      <xdr:nvSpPr>
        <xdr:cNvPr id="456" name="テキスト ボックス 455"/>
        <xdr:cNvSpPr txBox="1"/>
      </xdr:nvSpPr>
      <xdr:spPr>
        <a:xfrm>
          <a:off x="13512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7" name="円/楕円 456"/>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8" name="テキスト ボックス 457"/>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三重県紀北町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81519</xdr:rowOff>
    </xdr:from>
    <xdr:to>
      <xdr:col>4</xdr:col>
      <xdr:colOff>1117600</xdr:colOff>
      <xdr:row>15</xdr:row>
      <xdr:rowOff>5853</xdr:rowOff>
    </xdr:to>
    <xdr:cxnSp macro="">
      <xdr:nvCxnSpPr>
        <xdr:cNvPr id="52" name="直線コネクタ 51"/>
        <xdr:cNvCxnSpPr/>
      </xdr:nvCxnSpPr>
      <xdr:spPr bwMode="auto">
        <a:xfrm flipV="1">
          <a:off x="5003800" y="2529444"/>
          <a:ext cx="647700" cy="95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5853</xdr:rowOff>
    </xdr:from>
    <xdr:to>
      <xdr:col>4</xdr:col>
      <xdr:colOff>469900</xdr:colOff>
      <xdr:row>15</xdr:row>
      <xdr:rowOff>89994</xdr:rowOff>
    </xdr:to>
    <xdr:cxnSp macro="">
      <xdr:nvCxnSpPr>
        <xdr:cNvPr id="55" name="直線コネクタ 54"/>
        <xdr:cNvCxnSpPr/>
      </xdr:nvCxnSpPr>
      <xdr:spPr bwMode="auto">
        <a:xfrm flipV="1">
          <a:off x="4305300" y="2625228"/>
          <a:ext cx="698500" cy="8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89994</xdr:rowOff>
    </xdr:from>
    <xdr:to>
      <xdr:col>3</xdr:col>
      <xdr:colOff>904875</xdr:colOff>
      <xdr:row>15</xdr:row>
      <xdr:rowOff>143927</xdr:rowOff>
    </xdr:to>
    <xdr:cxnSp macro="">
      <xdr:nvCxnSpPr>
        <xdr:cNvPr id="58" name="直線コネクタ 57"/>
        <xdr:cNvCxnSpPr/>
      </xdr:nvCxnSpPr>
      <xdr:spPr bwMode="auto">
        <a:xfrm flipV="1">
          <a:off x="3606800" y="2709369"/>
          <a:ext cx="6985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106600</xdr:rowOff>
    </xdr:from>
    <xdr:to>
      <xdr:col>3</xdr:col>
      <xdr:colOff>206375</xdr:colOff>
      <xdr:row>15</xdr:row>
      <xdr:rowOff>143927</xdr:rowOff>
    </xdr:to>
    <xdr:cxnSp macro="">
      <xdr:nvCxnSpPr>
        <xdr:cNvPr id="61" name="直線コネクタ 60"/>
        <xdr:cNvCxnSpPr/>
      </xdr:nvCxnSpPr>
      <xdr:spPr bwMode="auto">
        <a:xfrm>
          <a:off x="2908300" y="2725975"/>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30719</xdr:rowOff>
    </xdr:from>
    <xdr:to>
      <xdr:col>5</xdr:col>
      <xdr:colOff>34925</xdr:colOff>
      <xdr:row>14</xdr:row>
      <xdr:rowOff>132319</xdr:rowOff>
    </xdr:to>
    <xdr:sp macro="" textlink="">
      <xdr:nvSpPr>
        <xdr:cNvPr id="71" name="円/楕円 70"/>
        <xdr:cNvSpPr/>
      </xdr:nvSpPr>
      <xdr:spPr bwMode="auto">
        <a:xfrm>
          <a:off x="5600700" y="24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47246</xdr:rowOff>
    </xdr:from>
    <xdr:ext cx="762000" cy="259045"/>
    <xdr:sp macro="" textlink="">
      <xdr:nvSpPr>
        <xdr:cNvPr id="72" name="人口1人当たり決算額の推移該当値テキスト130"/>
        <xdr:cNvSpPr txBox="1"/>
      </xdr:nvSpPr>
      <xdr:spPr>
        <a:xfrm>
          <a:off x="5740400" y="23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126503</xdr:rowOff>
    </xdr:from>
    <xdr:to>
      <xdr:col>4</xdr:col>
      <xdr:colOff>520700</xdr:colOff>
      <xdr:row>15</xdr:row>
      <xdr:rowOff>56653</xdr:rowOff>
    </xdr:to>
    <xdr:sp macro="" textlink="">
      <xdr:nvSpPr>
        <xdr:cNvPr id="73" name="円/楕円 72"/>
        <xdr:cNvSpPr/>
      </xdr:nvSpPr>
      <xdr:spPr bwMode="auto">
        <a:xfrm>
          <a:off x="4953000" y="257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66830</xdr:rowOff>
    </xdr:from>
    <xdr:ext cx="736600" cy="259045"/>
    <xdr:sp macro="" textlink="">
      <xdr:nvSpPr>
        <xdr:cNvPr id="74" name="テキスト ボックス 73"/>
        <xdr:cNvSpPr txBox="1"/>
      </xdr:nvSpPr>
      <xdr:spPr>
        <a:xfrm>
          <a:off x="4622800" y="234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39194</xdr:rowOff>
    </xdr:from>
    <xdr:to>
      <xdr:col>3</xdr:col>
      <xdr:colOff>955675</xdr:colOff>
      <xdr:row>15</xdr:row>
      <xdr:rowOff>140794</xdr:rowOff>
    </xdr:to>
    <xdr:sp macro="" textlink="">
      <xdr:nvSpPr>
        <xdr:cNvPr id="75" name="円/楕円 74"/>
        <xdr:cNvSpPr/>
      </xdr:nvSpPr>
      <xdr:spPr bwMode="auto">
        <a:xfrm>
          <a:off x="4254500" y="265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150971</xdr:rowOff>
    </xdr:from>
    <xdr:ext cx="762000" cy="259045"/>
    <xdr:sp macro="" textlink="">
      <xdr:nvSpPr>
        <xdr:cNvPr id="76" name="テキスト ボックス 75"/>
        <xdr:cNvSpPr txBox="1"/>
      </xdr:nvSpPr>
      <xdr:spPr>
        <a:xfrm>
          <a:off x="3924300" y="242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93127</xdr:rowOff>
    </xdr:from>
    <xdr:to>
      <xdr:col>3</xdr:col>
      <xdr:colOff>257175</xdr:colOff>
      <xdr:row>16</xdr:row>
      <xdr:rowOff>23277</xdr:rowOff>
    </xdr:to>
    <xdr:sp macro="" textlink="">
      <xdr:nvSpPr>
        <xdr:cNvPr id="77" name="円/楕円 76"/>
        <xdr:cNvSpPr/>
      </xdr:nvSpPr>
      <xdr:spPr bwMode="auto">
        <a:xfrm>
          <a:off x="3556000" y="271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33454</xdr:rowOff>
    </xdr:from>
    <xdr:ext cx="762000" cy="259045"/>
    <xdr:sp macro="" textlink="">
      <xdr:nvSpPr>
        <xdr:cNvPr id="78" name="テキスト ボックス 77"/>
        <xdr:cNvSpPr txBox="1"/>
      </xdr:nvSpPr>
      <xdr:spPr>
        <a:xfrm>
          <a:off x="3225800" y="248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55800</xdr:rowOff>
    </xdr:from>
    <xdr:to>
      <xdr:col>2</xdr:col>
      <xdr:colOff>692150</xdr:colOff>
      <xdr:row>15</xdr:row>
      <xdr:rowOff>157400</xdr:rowOff>
    </xdr:to>
    <xdr:sp macro="" textlink="">
      <xdr:nvSpPr>
        <xdr:cNvPr id="79" name="円/楕円 78"/>
        <xdr:cNvSpPr/>
      </xdr:nvSpPr>
      <xdr:spPr bwMode="auto">
        <a:xfrm>
          <a:off x="2857500" y="267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167577</xdr:rowOff>
    </xdr:from>
    <xdr:ext cx="762000" cy="259045"/>
    <xdr:sp macro="" textlink="">
      <xdr:nvSpPr>
        <xdr:cNvPr id="80" name="テキスト ボックス 79"/>
        <xdr:cNvSpPr txBox="1"/>
      </xdr:nvSpPr>
      <xdr:spPr>
        <a:xfrm>
          <a:off x="2527300" y="244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115551</xdr:rowOff>
    </xdr:from>
    <xdr:to>
      <xdr:col>4</xdr:col>
      <xdr:colOff>1117600</xdr:colOff>
      <xdr:row>35</xdr:row>
      <xdr:rowOff>173063</xdr:rowOff>
    </xdr:to>
    <xdr:cxnSp macro="">
      <xdr:nvCxnSpPr>
        <xdr:cNvPr id="113" name="直線コネクタ 112"/>
        <xdr:cNvCxnSpPr/>
      </xdr:nvCxnSpPr>
      <xdr:spPr bwMode="auto">
        <a:xfrm>
          <a:off x="5003800" y="6725901"/>
          <a:ext cx="647700" cy="5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157840</xdr:rowOff>
    </xdr:from>
    <xdr:ext cx="762000" cy="259045"/>
    <xdr:sp macro="" textlink="">
      <xdr:nvSpPr>
        <xdr:cNvPr id="114" name="人口1人当たり決算額の推移平均値テキスト445"/>
        <xdr:cNvSpPr txBox="1"/>
      </xdr:nvSpPr>
      <xdr:spPr>
        <a:xfrm>
          <a:off x="5740400" y="6768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115551</xdr:rowOff>
    </xdr:from>
    <xdr:to>
      <xdr:col>4</xdr:col>
      <xdr:colOff>469900</xdr:colOff>
      <xdr:row>35</xdr:row>
      <xdr:rowOff>159100</xdr:rowOff>
    </xdr:to>
    <xdr:cxnSp macro="">
      <xdr:nvCxnSpPr>
        <xdr:cNvPr id="116" name="直線コネクタ 115"/>
        <xdr:cNvCxnSpPr/>
      </xdr:nvCxnSpPr>
      <xdr:spPr bwMode="auto">
        <a:xfrm flipV="1">
          <a:off x="4305300" y="6725901"/>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84671</xdr:rowOff>
    </xdr:from>
    <xdr:to>
      <xdr:col>3</xdr:col>
      <xdr:colOff>904875</xdr:colOff>
      <xdr:row>35</xdr:row>
      <xdr:rowOff>159100</xdr:rowOff>
    </xdr:to>
    <xdr:cxnSp macro="">
      <xdr:nvCxnSpPr>
        <xdr:cNvPr id="119" name="直線コネクタ 118"/>
        <xdr:cNvCxnSpPr/>
      </xdr:nvCxnSpPr>
      <xdr:spPr bwMode="auto">
        <a:xfrm>
          <a:off x="3606800" y="6695021"/>
          <a:ext cx="698500" cy="7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49752</xdr:rowOff>
    </xdr:from>
    <xdr:to>
      <xdr:col>3</xdr:col>
      <xdr:colOff>206375</xdr:colOff>
      <xdr:row>35</xdr:row>
      <xdr:rowOff>84671</xdr:rowOff>
    </xdr:to>
    <xdr:cxnSp macro="">
      <xdr:nvCxnSpPr>
        <xdr:cNvPr id="122" name="直線コネクタ 121"/>
        <xdr:cNvCxnSpPr/>
      </xdr:nvCxnSpPr>
      <xdr:spPr bwMode="auto">
        <a:xfrm>
          <a:off x="2908300" y="6660102"/>
          <a:ext cx="698500" cy="3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122263</xdr:rowOff>
    </xdr:from>
    <xdr:to>
      <xdr:col>5</xdr:col>
      <xdr:colOff>34925</xdr:colOff>
      <xdr:row>35</xdr:row>
      <xdr:rowOff>223863</xdr:rowOff>
    </xdr:to>
    <xdr:sp macro="" textlink="">
      <xdr:nvSpPr>
        <xdr:cNvPr id="132" name="円/楕円 131"/>
        <xdr:cNvSpPr/>
      </xdr:nvSpPr>
      <xdr:spPr bwMode="auto">
        <a:xfrm>
          <a:off x="5600700" y="673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310240</xdr:rowOff>
    </xdr:from>
    <xdr:ext cx="762000" cy="259045"/>
    <xdr:sp macro="" textlink="">
      <xdr:nvSpPr>
        <xdr:cNvPr id="133" name="人口1人当たり決算額の推移該当値テキスト445"/>
        <xdr:cNvSpPr txBox="1"/>
      </xdr:nvSpPr>
      <xdr:spPr>
        <a:xfrm>
          <a:off x="5740400" y="65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64751</xdr:rowOff>
    </xdr:from>
    <xdr:to>
      <xdr:col>4</xdr:col>
      <xdr:colOff>520700</xdr:colOff>
      <xdr:row>35</xdr:row>
      <xdr:rowOff>166351</xdr:rowOff>
    </xdr:to>
    <xdr:sp macro="" textlink="">
      <xdr:nvSpPr>
        <xdr:cNvPr id="134" name="円/楕円 133"/>
        <xdr:cNvSpPr/>
      </xdr:nvSpPr>
      <xdr:spPr bwMode="auto">
        <a:xfrm>
          <a:off x="4953000" y="66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176528</xdr:rowOff>
    </xdr:from>
    <xdr:ext cx="736600" cy="259045"/>
    <xdr:sp macro="" textlink="">
      <xdr:nvSpPr>
        <xdr:cNvPr id="135" name="テキスト ボックス 134"/>
        <xdr:cNvSpPr txBox="1"/>
      </xdr:nvSpPr>
      <xdr:spPr>
        <a:xfrm>
          <a:off x="4622800" y="644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108300</xdr:rowOff>
    </xdr:from>
    <xdr:to>
      <xdr:col>3</xdr:col>
      <xdr:colOff>955675</xdr:colOff>
      <xdr:row>35</xdr:row>
      <xdr:rowOff>209900</xdr:rowOff>
    </xdr:to>
    <xdr:sp macro="" textlink="">
      <xdr:nvSpPr>
        <xdr:cNvPr id="136" name="円/楕円 135"/>
        <xdr:cNvSpPr/>
      </xdr:nvSpPr>
      <xdr:spPr bwMode="auto">
        <a:xfrm>
          <a:off x="4254500" y="67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194677</xdr:rowOff>
    </xdr:from>
    <xdr:ext cx="762000" cy="259045"/>
    <xdr:sp macro="" textlink="">
      <xdr:nvSpPr>
        <xdr:cNvPr id="137" name="テキスト ボックス 136"/>
        <xdr:cNvSpPr txBox="1"/>
      </xdr:nvSpPr>
      <xdr:spPr>
        <a:xfrm>
          <a:off x="3924300" y="68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33871</xdr:rowOff>
    </xdr:from>
    <xdr:to>
      <xdr:col>3</xdr:col>
      <xdr:colOff>257175</xdr:colOff>
      <xdr:row>35</xdr:row>
      <xdr:rowOff>135471</xdr:rowOff>
    </xdr:to>
    <xdr:sp macro="" textlink="">
      <xdr:nvSpPr>
        <xdr:cNvPr id="138" name="円/楕円 137"/>
        <xdr:cNvSpPr/>
      </xdr:nvSpPr>
      <xdr:spPr bwMode="auto">
        <a:xfrm>
          <a:off x="3556000" y="664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120248</xdr:rowOff>
    </xdr:from>
    <xdr:ext cx="762000" cy="259045"/>
    <xdr:sp macro="" textlink="">
      <xdr:nvSpPr>
        <xdr:cNvPr id="139" name="テキスト ボックス 138"/>
        <xdr:cNvSpPr txBox="1"/>
      </xdr:nvSpPr>
      <xdr:spPr>
        <a:xfrm>
          <a:off x="3225800" y="673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341852</xdr:rowOff>
    </xdr:from>
    <xdr:to>
      <xdr:col>2</xdr:col>
      <xdr:colOff>692150</xdr:colOff>
      <xdr:row>35</xdr:row>
      <xdr:rowOff>100552</xdr:rowOff>
    </xdr:to>
    <xdr:sp macro="" textlink="">
      <xdr:nvSpPr>
        <xdr:cNvPr id="140" name="円/楕円 139"/>
        <xdr:cNvSpPr/>
      </xdr:nvSpPr>
      <xdr:spPr bwMode="auto">
        <a:xfrm>
          <a:off x="2857500" y="660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110729</xdr:rowOff>
    </xdr:from>
    <xdr:ext cx="762000" cy="259045"/>
    <xdr:sp macro="" textlink="">
      <xdr:nvSpPr>
        <xdr:cNvPr id="141" name="テキスト ボックス 140"/>
        <xdr:cNvSpPr txBox="1"/>
      </xdr:nvSpPr>
      <xdr:spPr>
        <a:xfrm>
          <a:off x="2527300" y="637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54563</xdr:rowOff>
    </xdr:from>
    <xdr:to>
      <xdr:col>6</xdr:col>
      <xdr:colOff>511175</xdr:colOff>
      <xdr:row>35</xdr:row>
      <xdr:rowOff>60425</xdr:rowOff>
    </xdr:to>
    <xdr:cxnSp macro="">
      <xdr:nvCxnSpPr>
        <xdr:cNvPr id="63" name="直線コネクタ 62"/>
        <xdr:cNvCxnSpPr/>
      </xdr:nvCxnSpPr>
      <xdr:spPr>
        <a:xfrm>
          <a:off x="3797300" y="6055313"/>
          <a:ext cx="8382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54563</xdr:rowOff>
    </xdr:from>
    <xdr:to>
      <xdr:col>5</xdr:col>
      <xdr:colOff>358775</xdr:colOff>
      <xdr:row>35</xdr:row>
      <xdr:rowOff>106602</xdr:rowOff>
    </xdr:to>
    <xdr:cxnSp macro="">
      <xdr:nvCxnSpPr>
        <xdr:cNvPr id="66" name="直線コネクタ 65"/>
        <xdr:cNvCxnSpPr/>
      </xdr:nvCxnSpPr>
      <xdr:spPr>
        <a:xfrm flipV="1">
          <a:off x="2908300" y="6055313"/>
          <a:ext cx="889000" cy="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106602</xdr:rowOff>
    </xdr:from>
    <xdr:to>
      <xdr:col>4</xdr:col>
      <xdr:colOff>155575</xdr:colOff>
      <xdr:row>35</xdr:row>
      <xdr:rowOff>132907</xdr:rowOff>
    </xdr:to>
    <xdr:cxnSp macro="">
      <xdr:nvCxnSpPr>
        <xdr:cNvPr id="69" name="直線コネクタ 68"/>
        <xdr:cNvCxnSpPr/>
      </xdr:nvCxnSpPr>
      <xdr:spPr>
        <a:xfrm flipV="1">
          <a:off x="2019300" y="6107352"/>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132907</xdr:rowOff>
    </xdr:from>
    <xdr:to>
      <xdr:col>2</xdr:col>
      <xdr:colOff>638175</xdr:colOff>
      <xdr:row>35</xdr:row>
      <xdr:rowOff>154036</xdr:rowOff>
    </xdr:to>
    <xdr:cxnSp macro="">
      <xdr:nvCxnSpPr>
        <xdr:cNvPr id="72" name="直線コネクタ 71"/>
        <xdr:cNvCxnSpPr/>
      </xdr:nvCxnSpPr>
      <xdr:spPr>
        <a:xfrm flipV="1">
          <a:off x="1130300" y="6133657"/>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9625</xdr:rowOff>
    </xdr:from>
    <xdr:to>
      <xdr:col>6</xdr:col>
      <xdr:colOff>561975</xdr:colOff>
      <xdr:row>35</xdr:row>
      <xdr:rowOff>111225</xdr:rowOff>
    </xdr:to>
    <xdr:sp macro="" textlink="">
      <xdr:nvSpPr>
        <xdr:cNvPr id="82" name="円/楕円 81"/>
        <xdr:cNvSpPr/>
      </xdr:nvSpPr>
      <xdr:spPr>
        <a:xfrm>
          <a:off x="4584700" y="60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32502</xdr:rowOff>
    </xdr:from>
    <xdr:ext cx="534377" cy="259045"/>
    <xdr:sp macro="" textlink="">
      <xdr:nvSpPr>
        <xdr:cNvPr id="83" name="人件費該当値テキスト"/>
        <xdr:cNvSpPr txBox="1"/>
      </xdr:nvSpPr>
      <xdr:spPr>
        <a:xfrm>
          <a:off x="4686300" y="58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3763</xdr:rowOff>
    </xdr:from>
    <xdr:to>
      <xdr:col>5</xdr:col>
      <xdr:colOff>409575</xdr:colOff>
      <xdr:row>35</xdr:row>
      <xdr:rowOff>105363</xdr:rowOff>
    </xdr:to>
    <xdr:sp macro="" textlink="">
      <xdr:nvSpPr>
        <xdr:cNvPr id="84" name="円/楕円 83"/>
        <xdr:cNvSpPr/>
      </xdr:nvSpPr>
      <xdr:spPr>
        <a:xfrm>
          <a:off x="3746500" y="60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121890</xdr:rowOff>
    </xdr:from>
    <xdr:ext cx="534377" cy="259045"/>
    <xdr:sp macro="" textlink="">
      <xdr:nvSpPr>
        <xdr:cNvPr id="85" name="テキスト ボックス 84"/>
        <xdr:cNvSpPr txBox="1"/>
      </xdr:nvSpPr>
      <xdr:spPr>
        <a:xfrm>
          <a:off x="3530111" y="577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55802</xdr:rowOff>
    </xdr:from>
    <xdr:to>
      <xdr:col>4</xdr:col>
      <xdr:colOff>206375</xdr:colOff>
      <xdr:row>35</xdr:row>
      <xdr:rowOff>157402</xdr:rowOff>
    </xdr:to>
    <xdr:sp macro="" textlink="">
      <xdr:nvSpPr>
        <xdr:cNvPr id="86" name="円/楕円 85"/>
        <xdr:cNvSpPr/>
      </xdr:nvSpPr>
      <xdr:spPr>
        <a:xfrm>
          <a:off x="2857500" y="60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2479</xdr:rowOff>
    </xdr:from>
    <xdr:ext cx="534377" cy="259045"/>
    <xdr:sp macro="" textlink="">
      <xdr:nvSpPr>
        <xdr:cNvPr id="87" name="テキスト ボックス 86"/>
        <xdr:cNvSpPr txBox="1"/>
      </xdr:nvSpPr>
      <xdr:spPr>
        <a:xfrm>
          <a:off x="2641111" y="58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82107</xdr:rowOff>
    </xdr:from>
    <xdr:to>
      <xdr:col>3</xdr:col>
      <xdr:colOff>3175</xdr:colOff>
      <xdr:row>36</xdr:row>
      <xdr:rowOff>12257</xdr:rowOff>
    </xdr:to>
    <xdr:sp macro="" textlink="">
      <xdr:nvSpPr>
        <xdr:cNvPr id="88" name="円/楕円 87"/>
        <xdr:cNvSpPr/>
      </xdr:nvSpPr>
      <xdr:spPr>
        <a:xfrm>
          <a:off x="1968500" y="60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28784</xdr:rowOff>
    </xdr:from>
    <xdr:ext cx="534377" cy="259045"/>
    <xdr:sp macro="" textlink="">
      <xdr:nvSpPr>
        <xdr:cNvPr id="89" name="テキスト ボックス 88"/>
        <xdr:cNvSpPr txBox="1"/>
      </xdr:nvSpPr>
      <xdr:spPr>
        <a:xfrm>
          <a:off x="1752111" y="58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103236</xdr:rowOff>
    </xdr:from>
    <xdr:to>
      <xdr:col>1</xdr:col>
      <xdr:colOff>485775</xdr:colOff>
      <xdr:row>36</xdr:row>
      <xdr:rowOff>33386</xdr:rowOff>
    </xdr:to>
    <xdr:sp macro="" textlink="">
      <xdr:nvSpPr>
        <xdr:cNvPr id="90" name="円/楕円 89"/>
        <xdr:cNvSpPr/>
      </xdr:nvSpPr>
      <xdr:spPr>
        <a:xfrm>
          <a:off x="1079500" y="61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24513</xdr:rowOff>
    </xdr:from>
    <xdr:ext cx="534377" cy="259045"/>
    <xdr:sp macro="" textlink="">
      <xdr:nvSpPr>
        <xdr:cNvPr id="91" name="テキスト ボックス 90"/>
        <xdr:cNvSpPr txBox="1"/>
      </xdr:nvSpPr>
      <xdr:spPr>
        <a:xfrm>
          <a:off x="863111" y="61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27206</xdr:rowOff>
    </xdr:from>
    <xdr:to>
      <xdr:col>6</xdr:col>
      <xdr:colOff>511175</xdr:colOff>
      <xdr:row>57</xdr:row>
      <xdr:rowOff>47338</xdr:rowOff>
    </xdr:to>
    <xdr:cxnSp macro="">
      <xdr:nvCxnSpPr>
        <xdr:cNvPr id="121" name="直線コネクタ 120"/>
        <xdr:cNvCxnSpPr/>
      </xdr:nvCxnSpPr>
      <xdr:spPr>
        <a:xfrm flipV="1">
          <a:off x="3797300" y="9799856"/>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47338</xdr:rowOff>
    </xdr:from>
    <xdr:to>
      <xdr:col>5</xdr:col>
      <xdr:colOff>358775</xdr:colOff>
      <xdr:row>57</xdr:row>
      <xdr:rowOff>107528</xdr:rowOff>
    </xdr:to>
    <xdr:cxnSp macro="">
      <xdr:nvCxnSpPr>
        <xdr:cNvPr id="124" name="直線コネクタ 123"/>
        <xdr:cNvCxnSpPr/>
      </xdr:nvCxnSpPr>
      <xdr:spPr>
        <a:xfrm flipV="1">
          <a:off x="2908300" y="9819988"/>
          <a:ext cx="8890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107528</xdr:rowOff>
    </xdr:from>
    <xdr:to>
      <xdr:col>4</xdr:col>
      <xdr:colOff>155575</xdr:colOff>
      <xdr:row>57</xdr:row>
      <xdr:rowOff>150947</xdr:rowOff>
    </xdr:to>
    <xdr:cxnSp macro="">
      <xdr:nvCxnSpPr>
        <xdr:cNvPr id="127" name="直線コネクタ 126"/>
        <xdr:cNvCxnSpPr/>
      </xdr:nvCxnSpPr>
      <xdr:spPr>
        <a:xfrm flipV="1">
          <a:off x="2019300" y="9880178"/>
          <a:ext cx="889000" cy="4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150947</xdr:rowOff>
    </xdr:from>
    <xdr:to>
      <xdr:col>2</xdr:col>
      <xdr:colOff>638175</xdr:colOff>
      <xdr:row>57</xdr:row>
      <xdr:rowOff>169883</xdr:rowOff>
    </xdr:to>
    <xdr:cxnSp macro="">
      <xdr:nvCxnSpPr>
        <xdr:cNvPr id="130" name="直線コネクタ 129"/>
        <xdr:cNvCxnSpPr/>
      </xdr:nvCxnSpPr>
      <xdr:spPr>
        <a:xfrm flipV="1">
          <a:off x="1130300" y="9923597"/>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147856</xdr:rowOff>
    </xdr:from>
    <xdr:to>
      <xdr:col>6</xdr:col>
      <xdr:colOff>561975</xdr:colOff>
      <xdr:row>57</xdr:row>
      <xdr:rowOff>78006</xdr:rowOff>
    </xdr:to>
    <xdr:sp macro="" textlink="">
      <xdr:nvSpPr>
        <xdr:cNvPr id="140" name="円/楕円 139"/>
        <xdr:cNvSpPr/>
      </xdr:nvSpPr>
      <xdr:spPr>
        <a:xfrm>
          <a:off x="4584700" y="974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170733</xdr:rowOff>
    </xdr:from>
    <xdr:ext cx="534377" cy="259045"/>
    <xdr:sp macro="" textlink="">
      <xdr:nvSpPr>
        <xdr:cNvPr id="141" name="物件費該当値テキスト"/>
        <xdr:cNvSpPr txBox="1"/>
      </xdr:nvSpPr>
      <xdr:spPr>
        <a:xfrm>
          <a:off x="4686300" y="96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167988</xdr:rowOff>
    </xdr:from>
    <xdr:to>
      <xdr:col>5</xdr:col>
      <xdr:colOff>409575</xdr:colOff>
      <xdr:row>57</xdr:row>
      <xdr:rowOff>98138</xdr:rowOff>
    </xdr:to>
    <xdr:sp macro="" textlink="">
      <xdr:nvSpPr>
        <xdr:cNvPr id="142" name="円/楕円 141"/>
        <xdr:cNvSpPr/>
      </xdr:nvSpPr>
      <xdr:spPr>
        <a:xfrm>
          <a:off x="3746500" y="97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114665</xdr:rowOff>
    </xdr:from>
    <xdr:ext cx="534377" cy="259045"/>
    <xdr:sp macro="" textlink="">
      <xdr:nvSpPr>
        <xdr:cNvPr id="143" name="テキスト ボックス 142"/>
        <xdr:cNvSpPr txBox="1"/>
      </xdr:nvSpPr>
      <xdr:spPr>
        <a:xfrm>
          <a:off x="3530111" y="95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56728</xdr:rowOff>
    </xdr:from>
    <xdr:to>
      <xdr:col>4</xdr:col>
      <xdr:colOff>206375</xdr:colOff>
      <xdr:row>57</xdr:row>
      <xdr:rowOff>158328</xdr:rowOff>
    </xdr:to>
    <xdr:sp macro="" textlink="">
      <xdr:nvSpPr>
        <xdr:cNvPr id="144" name="円/楕円 143"/>
        <xdr:cNvSpPr/>
      </xdr:nvSpPr>
      <xdr:spPr>
        <a:xfrm>
          <a:off x="2857500" y="98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3405</xdr:rowOff>
    </xdr:from>
    <xdr:ext cx="534377" cy="259045"/>
    <xdr:sp macro="" textlink="">
      <xdr:nvSpPr>
        <xdr:cNvPr id="145" name="テキスト ボックス 144"/>
        <xdr:cNvSpPr txBox="1"/>
      </xdr:nvSpPr>
      <xdr:spPr>
        <a:xfrm>
          <a:off x="2641111" y="96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100147</xdr:rowOff>
    </xdr:from>
    <xdr:to>
      <xdr:col>3</xdr:col>
      <xdr:colOff>3175</xdr:colOff>
      <xdr:row>58</xdr:row>
      <xdr:rowOff>30297</xdr:rowOff>
    </xdr:to>
    <xdr:sp macro="" textlink="">
      <xdr:nvSpPr>
        <xdr:cNvPr id="146" name="円/楕円 145"/>
        <xdr:cNvSpPr/>
      </xdr:nvSpPr>
      <xdr:spPr>
        <a:xfrm>
          <a:off x="1968500" y="98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46824</xdr:rowOff>
    </xdr:from>
    <xdr:ext cx="534377" cy="259045"/>
    <xdr:sp macro="" textlink="">
      <xdr:nvSpPr>
        <xdr:cNvPr id="147" name="テキスト ボックス 146"/>
        <xdr:cNvSpPr txBox="1"/>
      </xdr:nvSpPr>
      <xdr:spPr>
        <a:xfrm>
          <a:off x="1752111" y="96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119083</xdr:rowOff>
    </xdr:from>
    <xdr:to>
      <xdr:col>1</xdr:col>
      <xdr:colOff>485775</xdr:colOff>
      <xdr:row>58</xdr:row>
      <xdr:rowOff>49233</xdr:rowOff>
    </xdr:to>
    <xdr:sp macro="" textlink="">
      <xdr:nvSpPr>
        <xdr:cNvPr id="148" name="円/楕円 147"/>
        <xdr:cNvSpPr/>
      </xdr:nvSpPr>
      <xdr:spPr>
        <a:xfrm>
          <a:off x="1079500" y="98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65760</xdr:rowOff>
    </xdr:from>
    <xdr:ext cx="534377" cy="259045"/>
    <xdr:sp macro="" textlink="">
      <xdr:nvSpPr>
        <xdr:cNvPr id="149" name="テキスト ボックス 148"/>
        <xdr:cNvSpPr txBox="1"/>
      </xdr:nvSpPr>
      <xdr:spPr>
        <a:xfrm>
          <a:off x="863111" y="96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152312</xdr:rowOff>
    </xdr:from>
    <xdr:to>
      <xdr:col>6</xdr:col>
      <xdr:colOff>511175</xdr:colOff>
      <xdr:row>77</xdr:row>
      <xdr:rowOff>169380</xdr:rowOff>
    </xdr:to>
    <xdr:cxnSp macro="">
      <xdr:nvCxnSpPr>
        <xdr:cNvPr id="178" name="直線コネクタ 177"/>
        <xdr:cNvCxnSpPr/>
      </xdr:nvCxnSpPr>
      <xdr:spPr>
        <a:xfrm flipV="1">
          <a:off x="3797300" y="13353962"/>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169380</xdr:rowOff>
    </xdr:from>
    <xdr:to>
      <xdr:col>5</xdr:col>
      <xdr:colOff>358775</xdr:colOff>
      <xdr:row>78</xdr:row>
      <xdr:rowOff>51079</xdr:rowOff>
    </xdr:to>
    <xdr:cxnSp macro="">
      <xdr:nvCxnSpPr>
        <xdr:cNvPr id="181" name="直線コネクタ 180"/>
        <xdr:cNvCxnSpPr/>
      </xdr:nvCxnSpPr>
      <xdr:spPr>
        <a:xfrm flipV="1">
          <a:off x="2908300" y="13371030"/>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161683</xdr:rowOff>
    </xdr:from>
    <xdr:to>
      <xdr:col>4</xdr:col>
      <xdr:colOff>155575</xdr:colOff>
      <xdr:row>78</xdr:row>
      <xdr:rowOff>51079</xdr:rowOff>
    </xdr:to>
    <xdr:cxnSp macro="">
      <xdr:nvCxnSpPr>
        <xdr:cNvPr id="184" name="直線コネクタ 183"/>
        <xdr:cNvCxnSpPr/>
      </xdr:nvCxnSpPr>
      <xdr:spPr>
        <a:xfrm>
          <a:off x="2019300" y="13363333"/>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161683</xdr:rowOff>
    </xdr:from>
    <xdr:to>
      <xdr:col>2</xdr:col>
      <xdr:colOff>638175</xdr:colOff>
      <xdr:row>78</xdr:row>
      <xdr:rowOff>61557</xdr:rowOff>
    </xdr:to>
    <xdr:cxnSp macro="">
      <xdr:nvCxnSpPr>
        <xdr:cNvPr id="187" name="直線コネクタ 186"/>
        <xdr:cNvCxnSpPr/>
      </xdr:nvCxnSpPr>
      <xdr:spPr>
        <a:xfrm flipV="1">
          <a:off x="1130300" y="13363333"/>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101512</xdr:rowOff>
    </xdr:from>
    <xdr:to>
      <xdr:col>6</xdr:col>
      <xdr:colOff>561975</xdr:colOff>
      <xdr:row>78</xdr:row>
      <xdr:rowOff>31662</xdr:rowOff>
    </xdr:to>
    <xdr:sp macro="" textlink="">
      <xdr:nvSpPr>
        <xdr:cNvPr id="197" name="円/楕円 196"/>
        <xdr:cNvSpPr/>
      </xdr:nvSpPr>
      <xdr:spPr>
        <a:xfrm>
          <a:off x="45847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124389</xdr:rowOff>
    </xdr:from>
    <xdr:ext cx="469744" cy="259045"/>
    <xdr:sp macro="" textlink="">
      <xdr:nvSpPr>
        <xdr:cNvPr id="198" name="維持補修費該当値テキスト"/>
        <xdr:cNvSpPr txBox="1"/>
      </xdr:nvSpPr>
      <xdr:spPr>
        <a:xfrm>
          <a:off x="4686300" y="131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118580</xdr:rowOff>
    </xdr:from>
    <xdr:to>
      <xdr:col>5</xdr:col>
      <xdr:colOff>409575</xdr:colOff>
      <xdr:row>78</xdr:row>
      <xdr:rowOff>48730</xdr:rowOff>
    </xdr:to>
    <xdr:sp macro="" textlink="">
      <xdr:nvSpPr>
        <xdr:cNvPr id="199" name="円/楕円 198"/>
        <xdr:cNvSpPr/>
      </xdr:nvSpPr>
      <xdr:spPr>
        <a:xfrm>
          <a:off x="3746500" y="133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65257</xdr:rowOff>
    </xdr:from>
    <xdr:ext cx="469744" cy="259045"/>
    <xdr:sp macro="" textlink="">
      <xdr:nvSpPr>
        <xdr:cNvPr id="200" name="テキスト ボックス 199"/>
        <xdr:cNvSpPr txBox="1"/>
      </xdr:nvSpPr>
      <xdr:spPr>
        <a:xfrm>
          <a:off x="3562427"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279</xdr:rowOff>
    </xdr:from>
    <xdr:to>
      <xdr:col>4</xdr:col>
      <xdr:colOff>206375</xdr:colOff>
      <xdr:row>78</xdr:row>
      <xdr:rowOff>101879</xdr:rowOff>
    </xdr:to>
    <xdr:sp macro="" textlink="">
      <xdr:nvSpPr>
        <xdr:cNvPr id="201" name="円/楕円 200"/>
        <xdr:cNvSpPr/>
      </xdr:nvSpPr>
      <xdr:spPr>
        <a:xfrm>
          <a:off x="2857500" y="133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93006</xdr:rowOff>
    </xdr:from>
    <xdr:ext cx="469744" cy="259045"/>
    <xdr:sp macro="" textlink="">
      <xdr:nvSpPr>
        <xdr:cNvPr id="202" name="テキスト ボックス 201"/>
        <xdr:cNvSpPr txBox="1"/>
      </xdr:nvSpPr>
      <xdr:spPr>
        <a:xfrm>
          <a:off x="2673427" y="134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110883</xdr:rowOff>
    </xdr:from>
    <xdr:to>
      <xdr:col>3</xdr:col>
      <xdr:colOff>3175</xdr:colOff>
      <xdr:row>78</xdr:row>
      <xdr:rowOff>41033</xdr:rowOff>
    </xdr:to>
    <xdr:sp macro="" textlink="">
      <xdr:nvSpPr>
        <xdr:cNvPr id="203" name="円/楕円 202"/>
        <xdr:cNvSpPr/>
      </xdr:nvSpPr>
      <xdr:spPr>
        <a:xfrm>
          <a:off x="19685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57560</xdr:rowOff>
    </xdr:from>
    <xdr:ext cx="469744" cy="259045"/>
    <xdr:sp macro="" textlink="">
      <xdr:nvSpPr>
        <xdr:cNvPr id="204" name="テキスト ボックス 203"/>
        <xdr:cNvSpPr txBox="1"/>
      </xdr:nvSpPr>
      <xdr:spPr>
        <a:xfrm>
          <a:off x="1784427" y="130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10757</xdr:rowOff>
    </xdr:from>
    <xdr:to>
      <xdr:col>1</xdr:col>
      <xdr:colOff>485775</xdr:colOff>
      <xdr:row>78</xdr:row>
      <xdr:rowOff>112357</xdr:rowOff>
    </xdr:to>
    <xdr:sp macro="" textlink="">
      <xdr:nvSpPr>
        <xdr:cNvPr id="205" name="円/楕円 204"/>
        <xdr:cNvSpPr/>
      </xdr:nvSpPr>
      <xdr:spPr>
        <a:xfrm>
          <a:off x="1079500" y="133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103484</xdr:rowOff>
    </xdr:from>
    <xdr:ext cx="469744" cy="259045"/>
    <xdr:sp macro="" textlink="">
      <xdr:nvSpPr>
        <xdr:cNvPr id="206" name="テキスト ボックス 205"/>
        <xdr:cNvSpPr txBox="1"/>
      </xdr:nvSpPr>
      <xdr:spPr>
        <a:xfrm>
          <a:off x="895427" y="1347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54057</xdr:rowOff>
    </xdr:from>
    <xdr:to>
      <xdr:col>6</xdr:col>
      <xdr:colOff>511175</xdr:colOff>
      <xdr:row>95</xdr:row>
      <xdr:rowOff>14345</xdr:rowOff>
    </xdr:to>
    <xdr:cxnSp macro="">
      <xdr:nvCxnSpPr>
        <xdr:cNvPr id="238" name="直線コネクタ 237"/>
        <xdr:cNvCxnSpPr/>
      </xdr:nvCxnSpPr>
      <xdr:spPr>
        <a:xfrm flipV="1">
          <a:off x="3797300" y="16170357"/>
          <a:ext cx="8382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14345</xdr:rowOff>
    </xdr:from>
    <xdr:to>
      <xdr:col>5</xdr:col>
      <xdr:colOff>358775</xdr:colOff>
      <xdr:row>95</xdr:row>
      <xdr:rowOff>40863</xdr:rowOff>
    </xdr:to>
    <xdr:cxnSp macro="">
      <xdr:nvCxnSpPr>
        <xdr:cNvPr id="241" name="直線コネクタ 240"/>
        <xdr:cNvCxnSpPr/>
      </xdr:nvCxnSpPr>
      <xdr:spPr>
        <a:xfrm flipV="1">
          <a:off x="2908300" y="1630209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40863</xdr:rowOff>
    </xdr:from>
    <xdr:to>
      <xdr:col>4</xdr:col>
      <xdr:colOff>155575</xdr:colOff>
      <xdr:row>95</xdr:row>
      <xdr:rowOff>141398</xdr:rowOff>
    </xdr:to>
    <xdr:cxnSp macro="">
      <xdr:nvCxnSpPr>
        <xdr:cNvPr id="244" name="直線コネクタ 243"/>
        <xdr:cNvCxnSpPr/>
      </xdr:nvCxnSpPr>
      <xdr:spPr>
        <a:xfrm flipV="1">
          <a:off x="2019300" y="16328613"/>
          <a:ext cx="889000" cy="10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141398</xdr:rowOff>
    </xdr:from>
    <xdr:to>
      <xdr:col>2</xdr:col>
      <xdr:colOff>638175</xdr:colOff>
      <xdr:row>95</xdr:row>
      <xdr:rowOff>148044</xdr:rowOff>
    </xdr:to>
    <xdr:cxnSp macro="">
      <xdr:nvCxnSpPr>
        <xdr:cNvPr id="247" name="直線コネクタ 246"/>
        <xdr:cNvCxnSpPr/>
      </xdr:nvCxnSpPr>
      <xdr:spPr>
        <a:xfrm flipV="1">
          <a:off x="1130300" y="16429148"/>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3257</xdr:rowOff>
    </xdr:from>
    <xdr:to>
      <xdr:col>6</xdr:col>
      <xdr:colOff>561975</xdr:colOff>
      <xdr:row>94</xdr:row>
      <xdr:rowOff>104857</xdr:rowOff>
    </xdr:to>
    <xdr:sp macro="" textlink="">
      <xdr:nvSpPr>
        <xdr:cNvPr id="257" name="円/楕円 256"/>
        <xdr:cNvSpPr/>
      </xdr:nvSpPr>
      <xdr:spPr>
        <a:xfrm>
          <a:off x="4584700" y="16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26134</xdr:rowOff>
    </xdr:from>
    <xdr:ext cx="534377" cy="259045"/>
    <xdr:sp macro="" textlink="">
      <xdr:nvSpPr>
        <xdr:cNvPr id="258" name="扶助費該当値テキスト"/>
        <xdr:cNvSpPr txBox="1"/>
      </xdr:nvSpPr>
      <xdr:spPr>
        <a:xfrm>
          <a:off x="4686300" y="159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75,245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134995</xdr:rowOff>
    </xdr:from>
    <xdr:to>
      <xdr:col>5</xdr:col>
      <xdr:colOff>409575</xdr:colOff>
      <xdr:row>95</xdr:row>
      <xdr:rowOff>65145</xdr:rowOff>
    </xdr:to>
    <xdr:sp macro="" textlink="">
      <xdr:nvSpPr>
        <xdr:cNvPr id="259" name="円/楕円 258"/>
        <xdr:cNvSpPr/>
      </xdr:nvSpPr>
      <xdr:spPr>
        <a:xfrm>
          <a:off x="3746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81672</xdr:rowOff>
    </xdr:from>
    <xdr:ext cx="534377" cy="259045"/>
    <xdr:sp macro="" textlink="">
      <xdr:nvSpPr>
        <xdr:cNvPr id="260" name="テキスト ボックス 259"/>
        <xdr:cNvSpPr txBox="1"/>
      </xdr:nvSpPr>
      <xdr:spPr>
        <a:xfrm>
          <a:off x="3530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161513</xdr:rowOff>
    </xdr:from>
    <xdr:to>
      <xdr:col>4</xdr:col>
      <xdr:colOff>206375</xdr:colOff>
      <xdr:row>95</xdr:row>
      <xdr:rowOff>91663</xdr:rowOff>
    </xdr:to>
    <xdr:sp macro="" textlink="">
      <xdr:nvSpPr>
        <xdr:cNvPr id="261" name="円/楕円 260"/>
        <xdr:cNvSpPr/>
      </xdr:nvSpPr>
      <xdr:spPr>
        <a:xfrm>
          <a:off x="2857500" y="162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108190</xdr:rowOff>
    </xdr:from>
    <xdr:ext cx="534377" cy="259045"/>
    <xdr:sp macro="" textlink="">
      <xdr:nvSpPr>
        <xdr:cNvPr id="262" name="テキスト ボックス 261"/>
        <xdr:cNvSpPr txBox="1"/>
      </xdr:nvSpPr>
      <xdr:spPr>
        <a:xfrm>
          <a:off x="2641111" y="160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90598</xdr:rowOff>
    </xdr:from>
    <xdr:to>
      <xdr:col>3</xdr:col>
      <xdr:colOff>3175</xdr:colOff>
      <xdr:row>96</xdr:row>
      <xdr:rowOff>20748</xdr:rowOff>
    </xdr:to>
    <xdr:sp macro="" textlink="">
      <xdr:nvSpPr>
        <xdr:cNvPr id="263" name="円/楕円 262"/>
        <xdr:cNvSpPr/>
      </xdr:nvSpPr>
      <xdr:spPr>
        <a:xfrm>
          <a:off x="1968500" y="163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37275</xdr:rowOff>
    </xdr:from>
    <xdr:ext cx="534377" cy="259045"/>
    <xdr:sp macro="" textlink="">
      <xdr:nvSpPr>
        <xdr:cNvPr id="264" name="テキスト ボックス 263"/>
        <xdr:cNvSpPr txBox="1"/>
      </xdr:nvSpPr>
      <xdr:spPr>
        <a:xfrm>
          <a:off x="1752111" y="161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97244</xdr:rowOff>
    </xdr:from>
    <xdr:to>
      <xdr:col>1</xdr:col>
      <xdr:colOff>485775</xdr:colOff>
      <xdr:row>96</xdr:row>
      <xdr:rowOff>27394</xdr:rowOff>
    </xdr:to>
    <xdr:sp macro="" textlink="">
      <xdr:nvSpPr>
        <xdr:cNvPr id="265" name="円/楕円 264"/>
        <xdr:cNvSpPr/>
      </xdr:nvSpPr>
      <xdr:spPr>
        <a:xfrm>
          <a:off x="1079500" y="163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43921</xdr:rowOff>
    </xdr:from>
    <xdr:ext cx="534377" cy="259045"/>
    <xdr:sp macro="" textlink="">
      <xdr:nvSpPr>
        <xdr:cNvPr id="266" name="テキスト ボックス 265"/>
        <xdr:cNvSpPr txBox="1"/>
      </xdr:nvSpPr>
      <xdr:spPr>
        <a:xfrm>
          <a:off x="863111" y="161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112159</xdr:rowOff>
    </xdr:from>
    <xdr:to>
      <xdr:col>15</xdr:col>
      <xdr:colOff>180975</xdr:colOff>
      <xdr:row>35</xdr:row>
      <xdr:rowOff>58874</xdr:rowOff>
    </xdr:to>
    <xdr:cxnSp macro="">
      <xdr:nvCxnSpPr>
        <xdr:cNvPr id="297" name="直線コネクタ 296"/>
        <xdr:cNvCxnSpPr/>
      </xdr:nvCxnSpPr>
      <xdr:spPr>
        <a:xfrm flipV="1">
          <a:off x="9639300" y="5941459"/>
          <a:ext cx="838200" cy="1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21035</xdr:rowOff>
    </xdr:from>
    <xdr:to>
      <xdr:col>14</xdr:col>
      <xdr:colOff>28575</xdr:colOff>
      <xdr:row>35</xdr:row>
      <xdr:rowOff>58874</xdr:rowOff>
    </xdr:to>
    <xdr:cxnSp macro="">
      <xdr:nvCxnSpPr>
        <xdr:cNvPr id="300" name="直線コネクタ 299"/>
        <xdr:cNvCxnSpPr/>
      </xdr:nvCxnSpPr>
      <xdr:spPr>
        <a:xfrm>
          <a:off x="8750300" y="6021785"/>
          <a:ext cx="889000" cy="3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21035</xdr:rowOff>
    </xdr:from>
    <xdr:to>
      <xdr:col>12</xdr:col>
      <xdr:colOff>511175</xdr:colOff>
      <xdr:row>36</xdr:row>
      <xdr:rowOff>118212</xdr:rowOff>
    </xdr:to>
    <xdr:cxnSp macro="">
      <xdr:nvCxnSpPr>
        <xdr:cNvPr id="303" name="直線コネクタ 302"/>
        <xdr:cNvCxnSpPr/>
      </xdr:nvCxnSpPr>
      <xdr:spPr>
        <a:xfrm flipV="1">
          <a:off x="7861300" y="6021785"/>
          <a:ext cx="889000" cy="2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103081</xdr:rowOff>
    </xdr:from>
    <xdr:to>
      <xdr:col>11</xdr:col>
      <xdr:colOff>307975</xdr:colOff>
      <xdr:row>36</xdr:row>
      <xdr:rowOff>118212</xdr:rowOff>
    </xdr:to>
    <xdr:cxnSp macro="">
      <xdr:nvCxnSpPr>
        <xdr:cNvPr id="306" name="直線コネクタ 305"/>
        <xdr:cNvCxnSpPr/>
      </xdr:nvCxnSpPr>
      <xdr:spPr>
        <a:xfrm>
          <a:off x="6972300" y="6275281"/>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61359</xdr:rowOff>
    </xdr:from>
    <xdr:to>
      <xdr:col>15</xdr:col>
      <xdr:colOff>231775</xdr:colOff>
      <xdr:row>34</xdr:row>
      <xdr:rowOff>162959</xdr:rowOff>
    </xdr:to>
    <xdr:sp macro="" textlink="">
      <xdr:nvSpPr>
        <xdr:cNvPr id="316" name="円/楕円 315"/>
        <xdr:cNvSpPr/>
      </xdr:nvSpPr>
      <xdr:spPr>
        <a:xfrm>
          <a:off x="10426700" y="58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84236</xdr:rowOff>
    </xdr:from>
    <xdr:ext cx="534377" cy="259045"/>
    <xdr:sp macro="" textlink="">
      <xdr:nvSpPr>
        <xdr:cNvPr id="317" name="補助費等該当値テキスト"/>
        <xdr:cNvSpPr txBox="1"/>
      </xdr:nvSpPr>
      <xdr:spPr>
        <a:xfrm>
          <a:off x="10528300"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8074</xdr:rowOff>
    </xdr:from>
    <xdr:to>
      <xdr:col>14</xdr:col>
      <xdr:colOff>79375</xdr:colOff>
      <xdr:row>35</xdr:row>
      <xdr:rowOff>109674</xdr:rowOff>
    </xdr:to>
    <xdr:sp macro="" textlink="">
      <xdr:nvSpPr>
        <xdr:cNvPr id="318" name="円/楕円 317"/>
        <xdr:cNvSpPr/>
      </xdr:nvSpPr>
      <xdr:spPr>
        <a:xfrm>
          <a:off x="95885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126201</xdr:rowOff>
    </xdr:from>
    <xdr:ext cx="534377" cy="259045"/>
    <xdr:sp macro="" textlink="">
      <xdr:nvSpPr>
        <xdr:cNvPr id="319" name="テキスト ボックス 318"/>
        <xdr:cNvSpPr txBox="1"/>
      </xdr:nvSpPr>
      <xdr:spPr>
        <a:xfrm>
          <a:off x="9372111" y="57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141685</xdr:rowOff>
    </xdr:from>
    <xdr:to>
      <xdr:col>12</xdr:col>
      <xdr:colOff>561975</xdr:colOff>
      <xdr:row>35</xdr:row>
      <xdr:rowOff>71835</xdr:rowOff>
    </xdr:to>
    <xdr:sp macro="" textlink="">
      <xdr:nvSpPr>
        <xdr:cNvPr id="320" name="円/楕円 319"/>
        <xdr:cNvSpPr/>
      </xdr:nvSpPr>
      <xdr:spPr>
        <a:xfrm>
          <a:off x="8699500" y="5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88362</xdr:rowOff>
    </xdr:from>
    <xdr:ext cx="534377" cy="259045"/>
    <xdr:sp macro="" textlink="">
      <xdr:nvSpPr>
        <xdr:cNvPr id="321" name="テキスト ボックス 320"/>
        <xdr:cNvSpPr txBox="1"/>
      </xdr:nvSpPr>
      <xdr:spPr>
        <a:xfrm>
          <a:off x="8483111" y="57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67412</xdr:rowOff>
    </xdr:from>
    <xdr:to>
      <xdr:col>11</xdr:col>
      <xdr:colOff>358775</xdr:colOff>
      <xdr:row>36</xdr:row>
      <xdr:rowOff>169012</xdr:rowOff>
    </xdr:to>
    <xdr:sp macro="" textlink="">
      <xdr:nvSpPr>
        <xdr:cNvPr id="322" name="円/楕円 321"/>
        <xdr:cNvSpPr/>
      </xdr:nvSpPr>
      <xdr:spPr>
        <a:xfrm>
          <a:off x="7810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160139</xdr:rowOff>
    </xdr:from>
    <xdr:ext cx="534377" cy="259045"/>
    <xdr:sp macro="" textlink="">
      <xdr:nvSpPr>
        <xdr:cNvPr id="323" name="テキスト ボックス 322"/>
        <xdr:cNvSpPr txBox="1"/>
      </xdr:nvSpPr>
      <xdr:spPr>
        <a:xfrm>
          <a:off x="7594111" y="63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52281</xdr:rowOff>
    </xdr:from>
    <xdr:to>
      <xdr:col>10</xdr:col>
      <xdr:colOff>155575</xdr:colOff>
      <xdr:row>36</xdr:row>
      <xdr:rowOff>153881</xdr:rowOff>
    </xdr:to>
    <xdr:sp macro="" textlink="">
      <xdr:nvSpPr>
        <xdr:cNvPr id="324" name="円/楕円 323"/>
        <xdr:cNvSpPr/>
      </xdr:nvSpPr>
      <xdr:spPr>
        <a:xfrm>
          <a:off x="6921500" y="62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145008</xdr:rowOff>
    </xdr:from>
    <xdr:ext cx="534377" cy="259045"/>
    <xdr:sp macro="" textlink="">
      <xdr:nvSpPr>
        <xdr:cNvPr id="325" name="テキスト ボックス 324"/>
        <xdr:cNvSpPr txBox="1"/>
      </xdr:nvSpPr>
      <xdr:spPr>
        <a:xfrm>
          <a:off x="6705111" y="63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98964</xdr:rowOff>
    </xdr:from>
    <xdr:to>
      <xdr:col>15</xdr:col>
      <xdr:colOff>180975</xdr:colOff>
      <xdr:row>56</xdr:row>
      <xdr:rowOff>59530</xdr:rowOff>
    </xdr:to>
    <xdr:cxnSp macro="">
      <xdr:nvCxnSpPr>
        <xdr:cNvPr id="350" name="直線コネクタ 349"/>
        <xdr:cNvCxnSpPr/>
      </xdr:nvCxnSpPr>
      <xdr:spPr>
        <a:xfrm flipV="1">
          <a:off x="9639300" y="9528714"/>
          <a:ext cx="838200" cy="1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155777</xdr:rowOff>
    </xdr:from>
    <xdr:to>
      <xdr:col>14</xdr:col>
      <xdr:colOff>28575</xdr:colOff>
      <xdr:row>56</xdr:row>
      <xdr:rowOff>59530</xdr:rowOff>
    </xdr:to>
    <xdr:cxnSp macro="">
      <xdr:nvCxnSpPr>
        <xdr:cNvPr id="353" name="直線コネクタ 352"/>
        <xdr:cNvCxnSpPr/>
      </xdr:nvCxnSpPr>
      <xdr:spPr>
        <a:xfrm>
          <a:off x="8750300" y="9585527"/>
          <a:ext cx="889000" cy="7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155777</xdr:rowOff>
    </xdr:from>
    <xdr:to>
      <xdr:col>12</xdr:col>
      <xdr:colOff>511175</xdr:colOff>
      <xdr:row>56</xdr:row>
      <xdr:rowOff>1020</xdr:rowOff>
    </xdr:to>
    <xdr:cxnSp macro="">
      <xdr:nvCxnSpPr>
        <xdr:cNvPr id="356" name="直線コネクタ 355"/>
        <xdr:cNvCxnSpPr/>
      </xdr:nvCxnSpPr>
      <xdr:spPr>
        <a:xfrm flipV="1">
          <a:off x="7861300" y="9585527"/>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138894</xdr:rowOff>
    </xdr:from>
    <xdr:to>
      <xdr:col>11</xdr:col>
      <xdr:colOff>307975</xdr:colOff>
      <xdr:row>56</xdr:row>
      <xdr:rowOff>1020</xdr:rowOff>
    </xdr:to>
    <xdr:cxnSp macro="">
      <xdr:nvCxnSpPr>
        <xdr:cNvPr id="359" name="直線コネクタ 358"/>
        <xdr:cNvCxnSpPr/>
      </xdr:nvCxnSpPr>
      <xdr:spPr>
        <a:xfrm>
          <a:off x="6972300" y="9225744"/>
          <a:ext cx="889000" cy="37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48164</xdr:rowOff>
    </xdr:from>
    <xdr:to>
      <xdr:col>15</xdr:col>
      <xdr:colOff>231775</xdr:colOff>
      <xdr:row>55</xdr:row>
      <xdr:rowOff>149764</xdr:rowOff>
    </xdr:to>
    <xdr:sp macro="" textlink="">
      <xdr:nvSpPr>
        <xdr:cNvPr id="369" name="円/楕円 368"/>
        <xdr:cNvSpPr/>
      </xdr:nvSpPr>
      <xdr:spPr>
        <a:xfrm>
          <a:off x="10426700" y="94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71041</xdr:rowOff>
    </xdr:from>
    <xdr:ext cx="534377" cy="259045"/>
    <xdr:sp macro="" textlink="">
      <xdr:nvSpPr>
        <xdr:cNvPr id="370" name="普通建設事業費該当値テキスト"/>
        <xdr:cNvSpPr txBox="1"/>
      </xdr:nvSpPr>
      <xdr:spPr>
        <a:xfrm>
          <a:off x="10528300" y="93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8730</xdr:rowOff>
    </xdr:from>
    <xdr:to>
      <xdr:col>14</xdr:col>
      <xdr:colOff>79375</xdr:colOff>
      <xdr:row>56</xdr:row>
      <xdr:rowOff>110330</xdr:rowOff>
    </xdr:to>
    <xdr:sp macro="" textlink="">
      <xdr:nvSpPr>
        <xdr:cNvPr id="371" name="円/楕円 370"/>
        <xdr:cNvSpPr/>
      </xdr:nvSpPr>
      <xdr:spPr>
        <a:xfrm>
          <a:off x="9588500" y="96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101457</xdr:rowOff>
    </xdr:from>
    <xdr:ext cx="534377" cy="259045"/>
    <xdr:sp macro="" textlink="">
      <xdr:nvSpPr>
        <xdr:cNvPr id="372" name="テキスト ボックス 371"/>
        <xdr:cNvSpPr txBox="1"/>
      </xdr:nvSpPr>
      <xdr:spPr>
        <a:xfrm>
          <a:off x="9372111" y="97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104977</xdr:rowOff>
    </xdr:from>
    <xdr:to>
      <xdr:col>12</xdr:col>
      <xdr:colOff>561975</xdr:colOff>
      <xdr:row>56</xdr:row>
      <xdr:rowOff>35127</xdr:rowOff>
    </xdr:to>
    <xdr:sp macro="" textlink="">
      <xdr:nvSpPr>
        <xdr:cNvPr id="373" name="円/楕円 372"/>
        <xdr:cNvSpPr/>
      </xdr:nvSpPr>
      <xdr:spPr>
        <a:xfrm>
          <a:off x="8699500" y="9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26254</xdr:rowOff>
    </xdr:from>
    <xdr:ext cx="534377" cy="259045"/>
    <xdr:sp macro="" textlink="">
      <xdr:nvSpPr>
        <xdr:cNvPr id="374" name="テキスト ボックス 373"/>
        <xdr:cNvSpPr txBox="1"/>
      </xdr:nvSpPr>
      <xdr:spPr>
        <a:xfrm>
          <a:off x="8483111" y="9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121670</xdr:rowOff>
    </xdr:from>
    <xdr:to>
      <xdr:col>11</xdr:col>
      <xdr:colOff>358775</xdr:colOff>
      <xdr:row>56</xdr:row>
      <xdr:rowOff>51820</xdr:rowOff>
    </xdr:to>
    <xdr:sp macro="" textlink="">
      <xdr:nvSpPr>
        <xdr:cNvPr id="375" name="円/楕円 374"/>
        <xdr:cNvSpPr/>
      </xdr:nvSpPr>
      <xdr:spPr>
        <a:xfrm>
          <a:off x="7810500" y="95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42947</xdr:rowOff>
    </xdr:from>
    <xdr:ext cx="534377" cy="259045"/>
    <xdr:sp macro="" textlink="">
      <xdr:nvSpPr>
        <xdr:cNvPr id="376" name="テキスト ボックス 375"/>
        <xdr:cNvSpPr txBox="1"/>
      </xdr:nvSpPr>
      <xdr:spPr>
        <a:xfrm>
          <a:off x="7594111" y="964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88094</xdr:rowOff>
    </xdr:from>
    <xdr:to>
      <xdr:col>10</xdr:col>
      <xdr:colOff>155575</xdr:colOff>
      <xdr:row>54</xdr:row>
      <xdr:rowOff>18244</xdr:rowOff>
    </xdr:to>
    <xdr:sp macro="" textlink="">
      <xdr:nvSpPr>
        <xdr:cNvPr id="377" name="円/楕円 376"/>
        <xdr:cNvSpPr/>
      </xdr:nvSpPr>
      <xdr:spPr>
        <a:xfrm>
          <a:off x="6921500" y="91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34771</xdr:rowOff>
    </xdr:from>
    <xdr:ext cx="599010" cy="259045"/>
    <xdr:sp macro="" textlink="">
      <xdr:nvSpPr>
        <xdr:cNvPr id="378" name="テキスト ボックス 377"/>
        <xdr:cNvSpPr txBox="1"/>
      </xdr:nvSpPr>
      <xdr:spPr>
        <a:xfrm>
          <a:off x="6672794" y="89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25743</xdr:rowOff>
    </xdr:from>
    <xdr:to>
      <xdr:col>15</xdr:col>
      <xdr:colOff>180975</xdr:colOff>
      <xdr:row>78</xdr:row>
      <xdr:rowOff>41484</xdr:rowOff>
    </xdr:to>
    <xdr:cxnSp macro="">
      <xdr:nvCxnSpPr>
        <xdr:cNvPr id="409" name="直線コネクタ 408"/>
        <xdr:cNvCxnSpPr/>
      </xdr:nvCxnSpPr>
      <xdr:spPr>
        <a:xfrm flipV="1">
          <a:off x="9639300" y="13055943"/>
          <a:ext cx="838200" cy="3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66140</xdr:rowOff>
    </xdr:from>
    <xdr:to>
      <xdr:col>14</xdr:col>
      <xdr:colOff>28575</xdr:colOff>
      <xdr:row>78</xdr:row>
      <xdr:rowOff>41484</xdr:rowOff>
    </xdr:to>
    <xdr:cxnSp macro="">
      <xdr:nvCxnSpPr>
        <xdr:cNvPr id="412" name="直線コネクタ 411"/>
        <xdr:cNvCxnSpPr/>
      </xdr:nvCxnSpPr>
      <xdr:spPr>
        <a:xfrm>
          <a:off x="8750300" y="13096340"/>
          <a:ext cx="889000" cy="3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146393</xdr:rowOff>
    </xdr:from>
    <xdr:to>
      <xdr:col>15</xdr:col>
      <xdr:colOff>231775</xdr:colOff>
      <xdr:row>76</xdr:row>
      <xdr:rowOff>76543</xdr:rowOff>
    </xdr:to>
    <xdr:sp macro="" textlink="">
      <xdr:nvSpPr>
        <xdr:cNvPr id="422" name="円/楕円 421"/>
        <xdr:cNvSpPr/>
      </xdr:nvSpPr>
      <xdr:spPr>
        <a:xfrm>
          <a:off x="10426700" y="130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169270</xdr:rowOff>
    </xdr:from>
    <xdr:ext cx="534377" cy="259045"/>
    <xdr:sp macro="" textlink="">
      <xdr:nvSpPr>
        <xdr:cNvPr id="423" name="普通建設事業費 （ うち新規整備　）該当値テキスト"/>
        <xdr:cNvSpPr txBox="1"/>
      </xdr:nvSpPr>
      <xdr:spPr>
        <a:xfrm>
          <a:off x="10528300" y="128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162134</xdr:rowOff>
    </xdr:from>
    <xdr:to>
      <xdr:col>14</xdr:col>
      <xdr:colOff>79375</xdr:colOff>
      <xdr:row>78</xdr:row>
      <xdr:rowOff>92284</xdr:rowOff>
    </xdr:to>
    <xdr:sp macro="" textlink="">
      <xdr:nvSpPr>
        <xdr:cNvPr id="424" name="円/楕円 423"/>
        <xdr:cNvSpPr/>
      </xdr:nvSpPr>
      <xdr:spPr>
        <a:xfrm>
          <a:off x="9588500" y="133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83411</xdr:rowOff>
    </xdr:from>
    <xdr:ext cx="534377" cy="259045"/>
    <xdr:sp macro="" textlink="">
      <xdr:nvSpPr>
        <xdr:cNvPr id="425" name="テキスト ボックス 424"/>
        <xdr:cNvSpPr txBox="1"/>
      </xdr:nvSpPr>
      <xdr:spPr>
        <a:xfrm>
          <a:off x="9372111" y="134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15340</xdr:rowOff>
    </xdr:from>
    <xdr:to>
      <xdr:col>12</xdr:col>
      <xdr:colOff>561975</xdr:colOff>
      <xdr:row>76</xdr:row>
      <xdr:rowOff>116940</xdr:rowOff>
    </xdr:to>
    <xdr:sp macro="" textlink="">
      <xdr:nvSpPr>
        <xdr:cNvPr id="426" name="円/楕円 425"/>
        <xdr:cNvSpPr/>
      </xdr:nvSpPr>
      <xdr:spPr>
        <a:xfrm>
          <a:off x="8699500" y="130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108067</xdr:rowOff>
    </xdr:from>
    <xdr:ext cx="534377" cy="259045"/>
    <xdr:sp macro="" textlink="">
      <xdr:nvSpPr>
        <xdr:cNvPr id="427" name="テキスト ボックス 426"/>
        <xdr:cNvSpPr txBox="1"/>
      </xdr:nvSpPr>
      <xdr:spPr>
        <a:xfrm>
          <a:off x="8483111" y="131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136220</xdr:rowOff>
    </xdr:from>
    <xdr:to>
      <xdr:col>15</xdr:col>
      <xdr:colOff>180975</xdr:colOff>
      <xdr:row>97</xdr:row>
      <xdr:rowOff>14185</xdr:rowOff>
    </xdr:to>
    <xdr:cxnSp macro="">
      <xdr:nvCxnSpPr>
        <xdr:cNvPr id="456" name="直線コネクタ 455"/>
        <xdr:cNvCxnSpPr/>
      </xdr:nvCxnSpPr>
      <xdr:spPr>
        <a:xfrm flipV="1">
          <a:off x="9639300" y="16595420"/>
          <a:ext cx="8382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14185</xdr:rowOff>
    </xdr:from>
    <xdr:to>
      <xdr:col>14</xdr:col>
      <xdr:colOff>28575</xdr:colOff>
      <xdr:row>97</xdr:row>
      <xdr:rowOff>78220</xdr:rowOff>
    </xdr:to>
    <xdr:cxnSp macro="">
      <xdr:nvCxnSpPr>
        <xdr:cNvPr id="459" name="直線コネクタ 458"/>
        <xdr:cNvCxnSpPr/>
      </xdr:nvCxnSpPr>
      <xdr:spPr>
        <a:xfrm flipV="1">
          <a:off x="8750300" y="16644835"/>
          <a:ext cx="889000" cy="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85420</xdr:rowOff>
    </xdr:from>
    <xdr:to>
      <xdr:col>15</xdr:col>
      <xdr:colOff>231775</xdr:colOff>
      <xdr:row>97</xdr:row>
      <xdr:rowOff>15570</xdr:rowOff>
    </xdr:to>
    <xdr:sp macro="" textlink="">
      <xdr:nvSpPr>
        <xdr:cNvPr id="469" name="円/楕円 468"/>
        <xdr:cNvSpPr/>
      </xdr:nvSpPr>
      <xdr:spPr>
        <a:xfrm>
          <a:off x="10426700" y="165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63847</xdr:rowOff>
    </xdr:from>
    <xdr:ext cx="534377" cy="259045"/>
    <xdr:sp macro="" textlink="">
      <xdr:nvSpPr>
        <xdr:cNvPr id="470" name="普通建設事業費 （ うち更新整備　）該当値テキスト"/>
        <xdr:cNvSpPr txBox="1"/>
      </xdr:nvSpPr>
      <xdr:spPr>
        <a:xfrm>
          <a:off x="10528300" y="165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134835</xdr:rowOff>
    </xdr:from>
    <xdr:to>
      <xdr:col>14</xdr:col>
      <xdr:colOff>79375</xdr:colOff>
      <xdr:row>97</xdr:row>
      <xdr:rowOff>64985</xdr:rowOff>
    </xdr:to>
    <xdr:sp macro="" textlink="">
      <xdr:nvSpPr>
        <xdr:cNvPr id="471" name="円/楕円 470"/>
        <xdr:cNvSpPr/>
      </xdr:nvSpPr>
      <xdr:spPr>
        <a:xfrm>
          <a:off x="9588500" y="165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81512</xdr:rowOff>
    </xdr:from>
    <xdr:ext cx="534377" cy="259045"/>
    <xdr:sp macro="" textlink="">
      <xdr:nvSpPr>
        <xdr:cNvPr id="472" name="テキスト ボックス 471"/>
        <xdr:cNvSpPr txBox="1"/>
      </xdr:nvSpPr>
      <xdr:spPr>
        <a:xfrm>
          <a:off x="9372111" y="163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27420</xdr:rowOff>
    </xdr:from>
    <xdr:to>
      <xdr:col>12</xdr:col>
      <xdr:colOff>561975</xdr:colOff>
      <xdr:row>97</xdr:row>
      <xdr:rowOff>129020</xdr:rowOff>
    </xdr:to>
    <xdr:sp macro="" textlink="">
      <xdr:nvSpPr>
        <xdr:cNvPr id="473" name="円/楕円 472"/>
        <xdr:cNvSpPr/>
      </xdr:nvSpPr>
      <xdr:spPr>
        <a:xfrm>
          <a:off x="8699500" y="166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120147</xdr:rowOff>
    </xdr:from>
    <xdr:ext cx="534377" cy="259045"/>
    <xdr:sp macro="" textlink="">
      <xdr:nvSpPr>
        <xdr:cNvPr id="474" name="テキスト ボックス 473"/>
        <xdr:cNvSpPr txBox="1"/>
      </xdr:nvSpPr>
      <xdr:spPr>
        <a:xfrm>
          <a:off x="8483111" y="1675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32127</xdr:rowOff>
    </xdr:from>
    <xdr:to>
      <xdr:col>23</xdr:col>
      <xdr:colOff>517525</xdr:colOff>
      <xdr:row>39</xdr:row>
      <xdr:rowOff>57731</xdr:rowOff>
    </xdr:to>
    <xdr:cxnSp macro="">
      <xdr:nvCxnSpPr>
        <xdr:cNvPr id="505" name="直線コネクタ 504"/>
        <xdr:cNvCxnSpPr/>
      </xdr:nvCxnSpPr>
      <xdr:spPr>
        <a:xfrm>
          <a:off x="15481300" y="6718677"/>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32127</xdr:rowOff>
    </xdr:from>
    <xdr:to>
      <xdr:col>22</xdr:col>
      <xdr:colOff>365125</xdr:colOff>
      <xdr:row>39</xdr:row>
      <xdr:rowOff>98878</xdr:rowOff>
    </xdr:to>
    <xdr:cxnSp macro="">
      <xdr:nvCxnSpPr>
        <xdr:cNvPr id="508" name="直線コネクタ 507"/>
        <xdr:cNvCxnSpPr/>
      </xdr:nvCxnSpPr>
      <xdr:spPr>
        <a:xfrm flipV="1">
          <a:off x="14592300" y="671867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52538</xdr:rowOff>
    </xdr:from>
    <xdr:to>
      <xdr:col>19</xdr:col>
      <xdr:colOff>644525</xdr:colOff>
      <xdr:row>39</xdr:row>
      <xdr:rowOff>98878</xdr:rowOff>
    </xdr:to>
    <xdr:cxnSp macro="">
      <xdr:nvCxnSpPr>
        <xdr:cNvPr id="514" name="直線コネクタ 513"/>
        <xdr:cNvCxnSpPr/>
      </xdr:nvCxnSpPr>
      <xdr:spPr>
        <a:xfrm>
          <a:off x="12814300" y="6739088"/>
          <a:ext cx="8890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6931</xdr:rowOff>
    </xdr:from>
    <xdr:to>
      <xdr:col>23</xdr:col>
      <xdr:colOff>568325</xdr:colOff>
      <xdr:row>39</xdr:row>
      <xdr:rowOff>108531</xdr:rowOff>
    </xdr:to>
    <xdr:sp macro="" textlink="">
      <xdr:nvSpPr>
        <xdr:cNvPr id="524" name="円/楕円 523"/>
        <xdr:cNvSpPr/>
      </xdr:nvSpPr>
      <xdr:spPr>
        <a:xfrm>
          <a:off x="162687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469744" cy="259045"/>
    <xdr:sp macro="" textlink="">
      <xdr:nvSpPr>
        <xdr:cNvPr id="525" name="災害復旧事業費該当値テキスト"/>
        <xdr:cNvSpPr txBox="1"/>
      </xdr:nvSpPr>
      <xdr:spPr>
        <a:xfrm>
          <a:off x="16370300" y="66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152777</xdr:rowOff>
    </xdr:from>
    <xdr:to>
      <xdr:col>22</xdr:col>
      <xdr:colOff>415925</xdr:colOff>
      <xdr:row>39</xdr:row>
      <xdr:rowOff>82927</xdr:rowOff>
    </xdr:to>
    <xdr:sp macro="" textlink="">
      <xdr:nvSpPr>
        <xdr:cNvPr id="526" name="円/楕円 525"/>
        <xdr:cNvSpPr/>
      </xdr:nvSpPr>
      <xdr:spPr>
        <a:xfrm>
          <a:off x="15430500" y="66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99454</xdr:rowOff>
    </xdr:from>
    <xdr:ext cx="469744" cy="259045"/>
    <xdr:sp macro="" textlink="">
      <xdr:nvSpPr>
        <xdr:cNvPr id="527" name="テキスト ボックス 526"/>
        <xdr:cNvSpPr txBox="1"/>
      </xdr:nvSpPr>
      <xdr:spPr>
        <a:xfrm>
          <a:off x="15246427" y="64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1738</xdr:rowOff>
    </xdr:from>
    <xdr:to>
      <xdr:col>18</xdr:col>
      <xdr:colOff>492125</xdr:colOff>
      <xdr:row>39</xdr:row>
      <xdr:rowOff>103338</xdr:rowOff>
    </xdr:to>
    <xdr:sp macro="" textlink="">
      <xdr:nvSpPr>
        <xdr:cNvPr id="532" name="円/楕円 531"/>
        <xdr:cNvSpPr/>
      </xdr:nvSpPr>
      <xdr:spPr>
        <a:xfrm>
          <a:off x="12763500" y="66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94465</xdr:rowOff>
    </xdr:from>
    <xdr:ext cx="469744" cy="259045"/>
    <xdr:sp macro="" textlink="">
      <xdr:nvSpPr>
        <xdr:cNvPr id="533" name="テキスト ボックス 532"/>
        <xdr:cNvSpPr txBox="1"/>
      </xdr:nvSpPr>
      <xdr:spPr>
        <a:xfrm>
          <a:off x="12579427" y="67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89781</xdr:rowOff>
    </xdr:from>
    <xdr:to>
      <xdr:col>23</xdr:col>
      <xdr:colOff>517525</xdr:colOff>
      <xdr:row>75</xdr:row>
      <xdr:rowOff>127097</xdr:rowOff>
    </xdr:to>
    <xdr:cxnSp macro="">
      <xdr:nvCxnSpPr>
        <xdr:cNvPr id="615" name="直線コネクタ 614"/>
        <xdr:cNvCxnSpPr/>
      </xdr:nvCxnSpPr>
      <xdr:spPr>
        <a:xfrm>
          <a:off x="15481300" y="12948531"/>
          <a:ext cx="8382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89781</xdr:rowOff>
    </xdr:from>
    <xdr:to>
      <xdr:col>22</xdr:col>
      <xdr:colOff>365125</xdr:colOff>
      <xdr:row>75</xdr:row>
      <xdr:rowOff>124985</xdr:rowOff>
    </xdr:to>
    <xdr:cxnSp macro="">
      <xdr:nvCxnSpPr>
        <xdr:cNvPr id="618" name="直線コネクタ 617"/>
        <xdr:cNvCxnSpPr/>
      </xdr:nvCxnSpPr>
      <xdr:spPr>
        <a:xfrm flipV="1">
          <a:off x="14592300" y="12948531"/>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118478</xdr:rowOff>
    </xdr:from>
    <xdr:to>
      <xdr:col>21</xdr:col>
      <xdr:colOff>161925</xdr:colOff>
      <xdr:row>75</xdr:row>
      <xdr:rowOff>124985</xdr:rowOff>
    </xdr:to>
    <xdr:cxnSp macro="">
      <xdr:nvCxnSpPr>
        <xdr:cNvPr id="621" name="直線コネクタ 620"/>
        <xdr:cNvCxnSpPr/>
      </xdr:nvCxnSpPr>
      <xdr:spPr>
        <a:xfrm>
          <a:off x="13703300" y="12977228"/>
          <a:ext cx="8890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99070</xdr:rowOff>
    </xdr:from>
    <xdr:to>
      <xdr:col>19</xdr:col>
      <xdr:colOff>644525</xdr:colOff>
      <xdr:row>75</xdr:row>
      <xdr:rowOff>118478</xdr:rowOff>
    </xdr:to>
    <xdr:cxnSp macro="">
      <xdr:nvCxnSpPr>
        <xdr:cNvPr id="624" name="直線コネクタ 623"/>
        <xdr:cNvCxnSpPr/>
      </xdr:nvCxnSpPr>
      <xdr:spPr>
        <a:xfrm>
          <a:off x="12814300" y="1295782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76297</xdr:rowOff>
    </xdr:from>
    <xdr:to>
      <xdr:col>23</xdr:col>
      <xdr:colOff>568325</xdr:colOff>
      <xdr:row>76</xdr:row>
      <xdr:rowOff>6446</xdr:rowOff>
    </xdr:to>
    <xdr:sp macro="" textlink="">
      <xdr:nvSpPr>
        <xdr:cNvPr id="634" name="円/楕円 633"/>
        <xdr:cNvSpPr/>
      </xdr:nvSpPr>
      <xdr:spPr>
        <a:xfrm>
          <a:off x="16268700" y="129350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99174</xdr:rowOff>
    </xdr:from>
    <xdr:ext cx="534377" cy="259045"/>
    <xdr:sp macro="" textlink="">
      <xdr:nvSpPr>
        <xdr:cNvPr id="635" name="公債費該当値テキスト"/>
        <xdr:cNvSpPr txBox="1"/>
      </xdr:nvSpPr>
      <xdr:spPr>
        <a:xfrm>
          <a:off x="16370300" y="127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38981</xdr:rowOff>
    </xdr:from>
    <xdr:to>
      <xdr:col>22</xdr:col>
      <xdr:colOff>415925</xdr:colOff>
      <xdr:row>75</xdr:row>
      <xdr:rowOff>140581</xdr:rowOff>
    </xdr:to>
    <xdr:sp macro="" textlink="">
      <xdr:nvSpPr>
        <xdr:cNvPr id="636" name="円/楕円 635"/>
        <xdr:cNvSpPr/>
      </xdr:nvSpPr>
      <xdr:spPr>
        <a:xfrm>
          <a:off x="15430500" y="128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157108</xdr:rowOff>
    </xdr:from>
    <xdr:ext cx="534377" cy="259045"/>
    <xdr:sp macro="" textlink="">
      <xdr:nvSpPr>
        <xdr:cNvPr id="637" name="テキスト ボックス 636"/>
        <xdr:cNvSpPr txBox="1"/>
      </xdr:nvSpPr>
      <xdr:spPr>
        <a:xfrm>
          <a:off x="15214111" y="126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74185</xdr:rowOff>
    </xdr:from>
    <xdr:to>
      <xdr:col>21</xdr:col>
      <xdr:colOff>212725</xdr:colOff>
      <xdr:row>76</xdr:row>
      <xdr:rowOff>4335</xdr:rowOff>
    </xdr:to>
    <xdr:sp macro="" textlink="">
      <xdr:nvSpPr>
        <xdr:cNvPr id="638" name="円/楕円 637"/>
        <xdr:cNvSpPr/>
      </xdr:nvSpPr>
      <xdr:spPr>
        <a:xfrm>
          <a:off x="14541500" y="129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20862</xdr:rowOff>
    </xdr:from>
    <xdr:ext cx="534377" cy="259045"/>
    <xdr:sp macro="" textlink="">
      <xdr:nvSpPr>
        <xdr:cNvPr id="639" name="テキスト ボックス 638"/>
        <xdr:cNvSpPr txBox="1"/>
      </xdr:nvSpPr>
      <xdr:spPr>
        <a:xfrm>
          <a:off x="14325111" y="127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67678</xdr:rowOff>
    </xdr:from>
    <xdr:to>
      <xdr:col>20</xdr:col>
      <xdr:colOff>9525</xdr:colOff>
      <xdr:row>75</xdr:row>
      <xdr:rowOff>169278</xdr:rowOff>
    </xdr:to>
    <xdr:sp macro="" textlink="">
      <xdr:nvSpPr>
        <xdr:cNvPr id="640" name="円/楕円 639"/>
        <xdr:cNvSpPr/>
      </xdr:nvSpPr>
      <xdr:spPr>
        <a:xfrm>
          <a:off x="13652500" y="129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14355</xdr:rowOff>
    </xdr:from>
    <xdr:ext cx="534377" cy="259045"/>
    <xdr:sp macro="" textlink="">
      <xdr:nvSpPr>
        <xdr:cNvPr id="641" name="テキスト ボックス 640"/>
        <xdr:cNvSpPr txBox="1"/>
      </xdr:nvSpPr>
      <xdr:spPr>
        <a:xfrm>
          <a:off x="13436111" y="127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48270</xdr:rowOff>
    </xdr:from>
    <xdr:to>
      <xdr:col>18</xdr:col>
      <xdr:colOff>492125</xdr:colOff>
      <xdr:row>75</xdr:row>
      <xdr:rowOff>149870</xdr:rowOff>
    </xdr:to>
    <xdr:sp macro="" textlink="">
      <xdr:nvSpPr>
        <xdr:cNvPr id="642" name="円/楕円 641"/>
        <xdr:cNvSpPr/>
      </xdr:nvSpPr>
      <xdr:spPr>
        <a:xfrm>
          <a:off x="12763500" y="129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166397</xdr:rowOff>
    </xdr:from>
    <xdr:ext cx="534377" cy="259045"/>
    <xdr:sp macro="" textlink="">
      <xdr:nvSpPr>
        <xdr:cNvPr id="643" name="テキスト ボックス 642"/>
        <xdr:cNvSpPr txBox="1"/>
      </xdr:nvSpPr>
      <xdr:spPr>
        <a:xfrm>
          <a:off x="12547111" y="126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127406</xdr:rowOff>
    </xdr:from>
    <xdr:to>
      <xdr:col>23</xdr:col>
      <xdr:colOff>517525</xdr:colOff>
      <xdr:row>97</xdr:row>
      <xdr:rowOff>71183</xdr:rowOff>
    </xdr:to>
    <xdr:cxnSp macro="">
      <xdr:nvCxnSpPr>
        <xdr:cNvPr id="672" name="直線コネクタ 671"/>
        <xdr:cNvCxnSpPr/>
      </xdr:nvCxnSpPr>
      <xdr:spPr>
        <a:xfrm>
          <a:off x="15481300" y="16586606"/>
          <a:ext cx="838200" cy="1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127406</xdr:rowOff>
    </xdr:from>
    <xdr:to>
      <xdr:col>22</xdr:col>
      <xdr:colOff>365125</xdr:colOff>
      <xdr:row>97</xdr:row>
      <xdr:rowOff>11964</xdr:rowOff>
    </xdr:to>
    <xdr:cxnSp macro="">
      <xdr:nvCxnSpPr>
        <xdr:cNvPr id="675" name="直線コネクタ 674"/>
        <xdr:cNvCxnSpPr/>
      </xdr:nvCxnSpPr>
      <xdr:spPr>
        <a:xfrm flipV="1">
          <a:off x="14592300" y="16586606"/>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103023</xdr:rowOff>
    </xdr:from>
    <xdr:to>
      <xdr:col>21</xdr:col>
      <xdr:colOff>161925</xdr:colOff>
      <xdr:row>97</xdr:row>
      <xdr:rowOff>11964</xdr:rowOff>
    </xdr:to>
    <xdr:cxnSp macro="">
      <xdr:nvCxnSpPr>
        <xdr:cNvPr id="678" name="直線コネクタ 677"/>
        <xdr:cNvCxnSpPr/>
      </xdr:nvCxnSpPr>
      <xdr:spPr>
        <a:xfrm>
          <a:off x="13703300" y="16390773"/>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103023</xdr:rowOff>
    </xdr:from>
    <xdr:to>
      <xdr:col>19</xdr:col>
      <xdr:colOff>644525</xdr:colOff>
      <xdr:row>97</xdr:row>
      <xdr:rowOff>1829</xdr:rowOff>
    </xdr:to>
    <xdr:cxnSp macro="">
      <xdr:nvCxnSpPr>
        <xdr:cNvPr id="681" name="直線コネクタ 680"/>
        <xdr:cNvCxnSpPr/>
      </xdr:nvCxnSpPr>
      <xdr:spPr>
        <a:xfrm flipV="1">
          <a:off x="12814300" y="16390773"/>
          <a:ext cx="889000" cy="2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20383</xdr:rowOff>
    </xdr:from>
    <xdr:to>
      <xdr:col>23</xdr:col>
      <xdr:colOff>568325</xdr:colOff>
      <xdr:row>97</xdr:row>
      <xdr:rowOff>121983</xdr:rowOff>
    </xdr:to>
    <xdr:sp macro="" textlink="">
      <xdr:nvSpPr>
        <xdr:cNvPr id="691" name="円/楕円 690"/>
        <xdr:cNvSpPr/>
      </xdr:nvSpPr>
      <xdr:spPr>
        <a:xfrm>
          <a:off x="16268700" y="16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43260</xdr:rowOff>
    </xdr:from>
    <xdr:ext cx="534377" cy="259045"/>
    <xdr:sp macro="" textlink="">
      <xdr:nvSpPr>
        <xdr:cNvPr id="692" name="積立金該当値テキスト"/>
        <xdr:cNvSpPr txBox="1"/>
      </xdr:nvSpPr>
      <xdr:spPr>
        <a:xfrm>
          <a:off x="16370300" y="165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76606</xdr:rowOff>
    </xdr:from>
    <xdr:to>
      <xdr:col>22</xdr:col>
      <xdr:colOff>415925</xdr:colOff>
      <xdr:row>97</xdr:row>
      <xdr:rowOff>6756</xdr:rowOff>
    </xdr:to>
    <xdr:sp macro="" textlink="">
      <xdr:nvSpPr>
        <xdr:cNvPr id="693" name="円/楕円 692"/>
        <xdr:cNvSpPr/>
      </xdr:nvSpPr>
      <xdr:spPr>
        <a:xfrm>
          <a:off x="15430500" y="165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23283</xdr:rowOff>
    </xdr:from>
    <xdr:ext cx="534377" cy="259045"/>
    <xdr:sp macro="" textlink="">
      <xdr:nvSpPr>
        <xdr:cNvPr id="694" name="テキスト ボックス 693"/>
        <xdr:cNvSpPr txBox="1"/>
      </xdr:nvSpPr>
      <xdr:spPr>
        <a:xfrm>
          <a:off x="15214111" y="163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132614</xdr:rowOff>
    </xdr:from>
    <xdr:to>
      <xdr:col>21</xdr:col>
      <xdr:colOff>212725</xdr:colOff>
      <xdr:row>97</xdr:row>
      <xdr:rowOff>62764</xdr:rowOff>
    </xdr:to>
    <xdr:sp macro="" textlink="">
      <xdr:nvSpPr>
        <xdr:cNvPr id="695" name="円/楕円 694"/>
        <xdr:cNvSpPr/>
      </xdr:nvSpPr>
      <xdr:spPr>
        <a:xfrm>
          <a:off x="14541500" y="165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79291</xdr:rowOff>
    </xdr:from>
    <xdr:ext cx="534377" cy="259045"/>
    <xdr:sp macro="" textlink="">
      <xdr:nvSpPr>
        <xdr:cNvPr id="696" name="テキスト ボックス 695"/>
        <xdr:cNvSpPr txBox="1"/>
      </xdr:nvSpPr>
      <xdr:spPr>
        <a:xfrm>
          <a:off x="14325111" y="163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52223</xdr:rowOff>
    </xdr:from>
    <xdr:to>
      <xdr:col>20</xdr:col>
      <xdr:colOff>9525</xdr:colOff>
      <xdr:row>95</xdr:row>
      <xdr:rowOff>153823</xdr:rowOff>
    </xdr:to>
    <xdr:sp macro="" textlink="">
      <xdr:nvSpPr>
        <xdr:cNvPr id="697" name="円/楕円 696"/>
        <xdr:cNvSpPr/>
      </xdr:nvSpPr>
      <xdr:spPr>
        <a:xfrm>
          <a:off x="13652500" y="163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170350</xdr:rowOff>
    </xdr:from>
    <xdr:ext cx="534377" cy="259045"/>
    <xdr:sp macro="" textlink="">
      <xdr:nvSpPr>
        <xdr:cNvPr id="698" name="テキスト ボックス 697"/>
        <xdr:cNvSpPr txBox="1"/>
      </xdr:nvSpPr>
      <xdr:spPr>
        <a:xfrm>
          <a:off x="13436111" y="1611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122479</xdr:rowOff>
    </xdr:from>
    <xdr:to>
      <xdr:col>18</xdr:col>
      <xdr:colOff>492125</xdr:colOff>
      <xdr:row>97</xdr:row>
      <xdr:rowOff>52629</xdr:rowOff>
    </xdr:to>
    <xdr:sp macro="" textlink="">
      <xdr:nvSpPr>
        <xdr:cNvPr id="699" name="円/楕円 698"/>
        <xdr:cNvSpPr/>
      </xdr:nvSpPr>
      <xdr:spPr>
        <a:xfrm>
          <a:off x="127635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43756</xdr:rowOff>
    </xdr:from>
    <xdr:ext cx="534377" cy="259045"/>
    <xdr:sp macro="" textlink="">
      <xdr:nvSpPr>
        <xdr:cNvPr id="700" name="テキスト ボックス 699"/>
        <xdr:cNvSpPr txBox="1"/>
      </xdr:nvSpPr>
      <xdr:spPr>
        <a:xfrm>
          <a:off x="12547111" y="166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42164</xdr:rowOff>
    </xdr:from>
    <xdr:to>
      <xdr:col>32</xdr:col>
      <xdr:colOff>187325</xdr:colOff>
      <xdr:row>39</xdr:row>
      <xdr:rowOff>42291</xdr:rowOff>
    </xdr:to>
    <xdr:cxnSp macro="">
      <xdr:nvCxnSpPr>
        <xdr:cNvPr id="729" name="直線コネクタ 728"/>
        <xdr:cNvCxnSpPr/>
      </xdr:nvCxnSpPr>
      <xdr:spPr>
        <a:xfrm flipV="1">
          <a:off x="21323300" y="672871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42291</xdr:rowOff>
    </xdr:from>
    <xdr:to>
      <xdr:col>31</xdr:col>
      <xdr:colOff>34925</xdr:colOff>
      <xdr:row>39</xdr:row>
      <xdr:rowOff>42291</xdr:rowOff>
    </xdr:to>
    <xdr:cxnSp macro="">
      <xdr:nvCxnSpPr>
        <xdr:cNvPr id="732" name="直線コネクタ 731"/>
        <xdr:cNvCxnSpPr/>
      </xdr:nvCxnSpPr>
      <xdr:spPr>
        <a:xfrm>
          <a:off x="20434300" y="6728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42291</xdr:rowOff>
    </xdr:from>
    <xdr:to>
      <xdr:col>29</xdr:col>
      <xdr:colOff>517525</xdr:colOff>
      <xdr:row>39</xdr:row>
      <xdr:rowOff>42291</xdr:rowOff>
    </xdr:to>
    <xdr:cxnSp macro="">
      <xdr:nvCxnSpPr>
        <xdr:cNvPr id="735" name="直線コネクタ 734"/>
        <xdr:cNvCxnSpPr/>
      </xdr:nvCxnSpPr>
      <xdr:spPr>
        <a:xfrm>
          <a:off x="19545300" y="6728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42291</xdr:rowOff>
    </xdr:from>
    <xdr:to>
      <xdr:col>28</xdr:col>
      <xdr:colOff>314325</xdr:colOff>
      <xdr:row>39</xdr:row>
      <xdr:rowOff>42418</xdr:rowOff>
    </xdr:to>
    <xdr:cxnSp macro="">
      <xdr:nvCxnSpPr>
        <xdr:cNvPr id="738" name="直線コネクタ 737"/>
        <xdr:cNvCxnSpPr/>
      </xdr:nvCxnSpPr>
      <xdr:spPr>
        <a:xfrm flipV="1">
          <a:off x="18656300" y="672884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162814</xdr:rowOff>
    </xdr:from>
    <xdr:to>
      <xdr:col>32</xdr:col>
      <xdr:colOff>238125</xdr:colOff>
      <xdr:row>39</xdr:row>
      <xdr:rowOff>92964</xdr:rowOff>
    </xdr:to>
    <xdr:sp macro="" textlink="">
      <xdr:nvSpPr>
        <xdr:cNvPr id="748" name="円/楕円 747"/>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77741</xdr:rowOff>
    </xdr:from>
    <xdr:ext cx="313932" cy="259045"/>
    <xdr:sp macro="" textlink="">
      <xdr:nvSpPr>
        <xdr:cNvPr id="749" name="投資及び出資金該当値テキスト"/>
        <xdr:cNvSpPr txBox="1"/>
      </xdr:nvSpPr>
      <xdr:spPr>
        <a:xfrm>
          <a:off x="22212300" y="6592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162941</xdr:rowOff>
    </xdr:from>
    <xdr:to>
      <xdr:col>31</xdr:col>
      <xdr:colOff>85725</xdr:colOff>
      <xdr:row>39</xdr:row>
      <xdr:rowOff>93091</xdr:rowOff>
    </xdr:to>
    <xdr:sp macro="" textlink="">
      <xdr:nvSpPr>
        <xdr:cNvPr id="750" name="円/楕円 749"/>
        <xdr:cNvSpPr/>
      </xdr:nvSpPr>
      <xdr:spPr>
        <a:xfrm>
          <a:off x="21272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84218</xdr:rowOff>
    </xdr:from>
    <xdr:ext cx="313932" cy="259045"/>
    <xdr:sp macro="" textlink="">
      <xdr:nvSpPr>
        <xdr:cNvPr id="751" name="テキスト ボックス 750"/>
        <xdr:cNvSpPr txBox="1"/>
      </xdr:nvSpPr>
      <xdr:spPr>
        <a:xfrm>
          <a:off x="21166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162941</xdr:rowOff>
    </xdr:from>
    <xdr:to>
      <xdr:col>29</xdr:col>
      <xdr:colOff>568325</xdr:colOff>
      <xdr:row>39</xdr:row>
      <xdr:rowOff>93091</xdr:rowOff>
    </xdr:to>
    <xdr:sp macro="" textlink="">
      <xdr:nvSpPr>
        <xdr:cNvPr id="752" name="円/楕円 751"/>
        <xdr:cNvSpPr/>
      </xdr:nvSpPr>
      <xdr:spPr>
        <a:xfrm>
          <a:off x="20383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84218</xdr:rowOff>
    </xdr:from>
    <xdr:ext cx="313932" cy="259045"/>
    <xdr:sp macro="" textlink="">
      <xdr:nvSpPr>
        <xdr:cNvPr id="753" name="テキスト ボックス 752"/>
        <xdr:cNvSpPr txBox="1"/>
      </xdr:nvSpPr>
      <xdr:spPr>
        <a:xfrm>
          <a:off x="20277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162941</xdr:rowOff>
    </xdr:from>
    <xdr:to>
      <xdr:col>28</xdr:col>
      <xdr:colOff>365125</xdr:colOff>
      <xdr:row>39</xdr:row>
      <xdr:rowOff>93091</xdr:rowOff>
    </xdr:to>
    <xdr:sp macro="" textlink="">
      <xdr:nvSpPr>
        <xdr:cNvPr id="754" name="円/楕円 753"/>
        <xdr:cNvSpPr/>
      </xdr:nvSpPr>
      <xdr:spPr>
        <a:xfrm>
          <a:off x="19494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84218</xdr:rowOff>
    </xdr:from>
    <xdr:ext cx="313932" cy="259045"/>
    <xdr:sp macro="" textlink="">
      <xdr:nvSpPr>
        <xdr:cNvPr id="755" name="テキスト ボックス 754"/>
        <xdr:cNvSpPr txBox="1"/>
      </xdr:nvSpPr>
      <xdr:spPr>
        <a:xfrm>
          <a:off x="19388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163068</xdr:rowOff>
    </xdr:from>
    <xdr:to>
      <xdr:col>27</xdr:col>
      <xdr:colOff>161925</xdr:colOff>
      <xdr:row>39</xdr:row>
      <xdr:rowOff>93218</xdr:rowOff>
    </xdr:to>
    <xdr:sp macro="" textlink="">
      <xdr:nvSpPr>
        <xdr:cNvPr id="756" name="円/楕円 755"/>
        <xdr:cNvSpPr/>
      </xdr:nvSpPr>
      <xdr:spPr>
        <a:xfrm>
          <a:off x="18605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84345</xdr:rowOff>
    </xdr:from>
    <xdr:ext cx="313932" cy="259045"/>
    <xdr:sp macro="" textlink="">
      <xdr:nvSpPr>
        <xdr:cNvPr id="757" name="テキスト ボックス 756"/>
        <xdr:cNvSpPr txBox="1"/>
      </xdr:nvSpPr>
      <xdr:spPr>
        <a:xfrm>
          <a:off x="18499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117891</xdr:rowOff>
    </xdr:from>
    <xdr:to>
      <xdr:col>32</xdr:col>
      <xdr:colOff>187325</xdr:colOff>
      <xdr:row>58</xdr:row>
      <xdr:rowOff>125755</xdr:rowOff>
    </xdr:to>
    <xdr:cxnSp macro="">
      <xdr:nvCxnSpPr>
        <xdr:cNvPr id="784" name="直線コネクタ 783"/>
        <xdr:cNvCxnSpPr/>
      </xdr:nvCxnSpPr>
      <xdr:spPr>
        <a:xfrm flipV="1">
          <a:off x="21323300" y="10061991"/>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125755</xdr:rowOff>
    </xdr:from>
    <xdr:to>
      <xdr:col>31</xdr:col>
      <xdr:colOff>34925</xdr:colOff>
      <xdr:row>58</xdr:row>
      <xdr:rowOff>130236</xdr:rowOff>
    </xdr:to>
    <xdr:cxnSp macro="">
      <xdr:nvCxnSpPr>
        <xdr:cNvPr id="787" name="直線コネクタ 786"/>
        <xdr:cNvCxnSpPr/>
      </xdr:nvCxnSpPr>
      <xdr:spPr>
        <a:xfrm flipV="1">
          <a:off x="20434300" y="1006985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130236</xdr:rowOff>
    </xdr:from>
    <xdr:to>
      <xdr:col>29</xdr:col>
      <xdr:colOff>517525</xdr:colOff>
      <xdr:row>58</xdr:row>
      <xdr:rowOff>131699</xdr:rowOff>
    </xdr:to>
    <xdr:cxnSp macro="">
      <xdr:nvCxnSpPr>
        <xdr:cNvPr id="790" name="直線コネクタ 789"/>
        <xdr:cNvCxnSpPr/>
      </xdr:nvCxnSpPr>
      <xdr:spPr>
        <a:xfrm flipV="1">
          <a:off x="19545300" y="10074336"/>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130465</xdr:rowOff>
    </xdr:from>
    <xdr:to>
      <xdr:col>28</xdr:col>
      <xdr:colOff>314325</xdr:colOff>
      <xdr:row>58</xdr:row>
      <xdr:rowOff>131699</xdr:rowOff>
    </xdr:to>
    <xdr:cxnSp macro="">
      <xdr:nvCxnSpPr>
        <xdr:cNvPr id="793" name="直線コネクタ 792"/>
        <xdr:cNvCxnSpPr/>
      </xdr:nvCxnSpPr>
      <xdr:spPr>
        <a:xfrm>
          <a:off x="18656300" y="1007456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67091</xdr:rowOff>
    </xdr:from>
    <xdr:to>
      <xdr:col>32</xdr:col>
      <xdr:colOff>238125</xdr:colOff>
      <xdr:row>58</xdr:row>
      <xdr:rowOff>168691</xdr:rowOff>
    </xdr:to>
    <xdr:sp macro="" textlink="">
      <xdr:nvSpPr>
        <xdr:cNvPr id="803" name="円/楕円 802"/>
        <xdr:cNvSpPr/>
      </xdr:nvSpPr>
      <xdr:spPr>
        <a:xfrm>
          <a:off x="221107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153468</xdr:rowOff>
    </xdr:from>
    <xdr:ext cx="378565" cy="259045"/>
    <xdr:sp macro="" textlink="">
      <xdr:nvSpPr>
        <xdr:cNvPr id="804" name="貸付金該当値テキスト"/>
        <xdr:cNvSpPr txBox="1"/>
      </xdr:nvSpPr>
      <xdr:spPr>
        <a:xfrm>
          <a:off x="22212300" y="992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74955</xdr:rowOff>
    </xdr:from>
    <xdr:to>
      <xdr:col>31</xdr:col>
      <xdr:colOff>85725</xdr:colOff>
      <xdr:row>59</xdr:row>
      <xdr:rowOff>5105</xdr:rowOff>
    </xdr:to>
    <xdr:sp macro="" textlink="">
      <xdr:nvSpPr>
        <xdr:cNvPr id="805" name="円/楕円 804"/>
        <xdr:cNvSpPr/>
      </xdr:nvSpPr>
      <xdr:spPr>
        <a:xfrm>
          <a:off x="21272500" y="10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167682</xdr:rowOff>
    </xdr:from>
    <xdr:ext cx="378565" cy="259045"/>
    <xdr:sp macro="" textlink="">
      <xdr:nvSpPr>
        <xdr:cNvPr id="806" name="テキスト ボックス 805"/>
        <xdr:cNvSpPr txBox="1"/>
      </xdr:nvSpPr>
      <xdr:spPr>
        <a:xfrm>
          <a:off x="21134017" y="1011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79436</xdr:rowOff>
    </xdr:from>
    <xdr:to>
      <xdr:col>29</xdr:col>
      <xdr:colOff>568325</xdr:colOff>
      <xdr:row>59</xdr:row>
      <xdr:rowOff>9586</xdr:rowOff>
    </xdr:to>
    <xdr:sp macro="" textlink="">
      <xdr:nvSpPr>
        <xdr:cNvPr id="807" name="円/楕円 806"/>
        <xdr:cNvSpPr/>
      </xdr:nvSpPr>
      <xdr:spPr>
        <a:xfrm>
          <a:off x="20383500" y="1002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713</xdr:rowOff>
    </xdr:from>
    <xdr:ext cx="378565" cy="259045"/>
    <xdr:sp macro="" textlink="">
      <xdr:nvSpPr>
        <xdr:cNvPr id="808" name="テキスト ボックス 807"/>
        <xdr:cNvSpPr txBox="1"/>
      </xdr:nvSpPr>
      <xdr:spPr>
        <a:xfrm>
          <a:off x="20245017" y="1011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80899</xdr:rowOff>
    </xdr:from>
    <xdr:to>
      <xdr:col>28</xdr:col>
      <xdr:colOff>365125</xdr:colOff>
      <xdr:row>59</xdr:row>
      <xdr:rowOff>11049</xdr:rowOff>
    </xdr:to>
    <xdr:sp macro="" textlink="">
      <xdr:nvSpPr>
        <xdr:cNvPr id="809" name="円/楕円 808"/>
        <xdr:cNvSpPr/>
      </xdr:nvSpPr>
      <xdr:spPr>
        <a:xfrm>
          <a:off x="19494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2176</xdr:rowOff>
    </xdr:from>
    <xdr:ext cx="378565" cy="259045"/>
    <xdr:sp macro="" textlink="">
      <xdr:nvSpPr>
        <xdr:cNvPr id="810" name="テキスト ボックス 809"/>
        <xdr:cNvSpPr txBox="1"/>
      </xdr:nvSpPr>
      <xdr:spPr>
        <a:xfrm>
          <a:off x="19356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79665</xdr:rowOff>
    </xdr:from>
    <xdr:to>
      <xdr:col>27</xdr:col>
      <xdr:colOff>161925</xdr:colOff>
      <xdr:row>59</xdr:row>
      <xdr:rowOff>9815</xdr:rowOff>
    </xdr:to>
    <xdr:sp macro="" textlink="">
      <xdr:nvSpPr>
        <xdr:cNvPr id="811" name="円/楕円 810"/>
        <xdr:cNvSpPr/>
      </xdr:nvSpPr>
      <xdr:spPr>
        <a:xfrm>
          <a:off x="18605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942</xdr:rowOff>
    </xdr:from>
    <xdr:ext cx="378565" cy="259045"/>
    <xdr:sp macro="" textlink="">
      <xdr:nvSpPr>
        <xdr:cNvPr id="812" name="テキスト ボックス 811"/>
        <xdr:cNvSpPr txBox="1"/>
      </xdr:nvSpPr>
      <xdr:spPr>
        <a:xfrm>
          <a:off x="18467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22902</xdr:rowOff>
    </xdr:from>
    <xdr:to>
      <xdr:col>32</xdr:col>
      <xdr:colOff>187325</xdr:colOff>
      <xdr:row>76</xdr:row>
      <xdr:rowOff>54725</xdr:rowOff>
    </xdr:to>
    <xdr:cxnSp macro="">
      <xdr:nvCxnSpPr>
        <xdr:cNvPr id="844" name="直線コネクタ 843"/>
        <xdr:cNvCxnSpPr/>
      </xdr:nvCxnSpPr>
      <xdr:spPr>
        <a:xfrm flipV="1">
          <a:off x="21323300" y="13053102"/>
          <a:ext cx="838200" cy="3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54725</xdr:rowOff>
    </xdr:from>
    <xdr:to>
      <xdr:col>31</xdr:col>
      <xdr:colOff>34925</xdr:colOff>
      <xdr:row>76</xdr:row>
      <xdr:rowOff>90453</xdr:rowOff>
    </xdr:to>
    <xdr:cxnSp macro="">
      <xdr:nvCxnSpPr>
        <xdr:cNvPr id="847" name="直線コネクタ 846"/>
        <xdr:cNvCxnSpPr/>
      </xdr:nvCxnSpPr>
      <xdr:spPr>
        <a:xfrm flipV="1">
          <a:off x="20434300" y="13084925"/>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90453</xdr:rowOff>
    </xdr:from>
    <xdr:to>
      <xdr:col>29</xdr:col>
      <xdr:colOff>517525</xdr:colOff>
      <xdr:row>76</xdr:row>
      <xdr:rowOff>152567</xdr:rowOff>
    </xdr:to>
    <xdr:cxnSp macro="">
      <xdr:nvCxnSpPr>
        <xdr:cNvPr id="850" name="直線コネクタ 849"/>
        <xdr:cNvCxnSpPr/>
      </xdr:nvCxnSpPr>
      <xdr:spPr>
        <a:xfrm flipV="1">
          <a:off x="19545300" y="13120653"/>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152567</xdr:rowOff>
    </xdr:from>
    <xdr:to>
      <xdr:col>28</xdr:col>
      <xdr:colOff>314325</xdr:colOff>
      <xdr:row>77</xdr:row>
      <xdr:rowOff>287</xdr:rowOff>
    </xdr:to>
    <xdr:cxnSp macro="">
      <xdr:nvCxnSpPr>
        <xdr:cNvPr id="853" name="直線コネクタ 852"/>
        <xdr:cNvCxnSpPr/>
      </xdr:nvCxnSpPr>
      <xdr:spPr>
        <a:xfrm flipV="1">
          <a:off x="18656300" y="13182767"/>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143552</xdr:rowOff>
    </xdr:from>
    <xdr:to>
      <xdr:col>32</xdr:col>
      <xdr:colOff>238125</xdr:colOff>
      <xdr:row>76</xdr:row>
      <xdr:rowOff>73701</xdr:rowOff>
    </xdr:to>
    <xdr:sp macro="" textlink="">
      <xdr:nvSpPr>
        <xdr:cNvPr id="863" name="円/楕円 862"/>
        <xdr:cNvSpPr/>
      </xdr:nvSpPr>
      <xdr:spPr>
        <a:xfrm>
          <a:off x="22110700" y="13002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121979</xdr:rowOff>
    </xdr:from>
    <xdr:ext cx="534377" cy="259045"/>
    <xdr:sp macro="" textlink="">
      <xdr:nvSpPr>
        <xdr:cNvPr id="864" name="繰出金該当値テキスト"/>
        <xdr:cNvSpPr txBox="1"/>
      </xdr:nvSpPr>
      <xdr:spPr>
        <a:xfrm>
          <a:off x="22212300" y="1298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56,153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3925</xdr:rowOff>
    </xdr:from>
    <xdr:to>
      <xdr:col>31</xdr:col>
      <xdr:colOff>85725</xdr:colOff>
      <xdr:row>76</xdr:row>
      <xdr:rowOff>105525</xdr:rowOff>
    </xdr:to>
    <xdr:sp macro="" textlink="">
      <xdr:nvSpPr>
        <xdr:cNvPr id="865" name="円/楕円 864"/>
        <xdr:cNvSpPr/>
      </xdr:nvSpPr>
      <xdr:spPr>
        <a:xfrm>
          <a:off x="21272500" y="130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96652</xdr:rowOff>
    </xdr:from>
    <xdr:ext cx="534377" cy="259045"/>
    <xdr:sp macro="" textlink="">
      <xdr:nvSpPr>
        <xdr:cNvPr id="866" name="テキスト ボックス 865"/>
        <xdr:cNvSpPr txBox="1"/>
      </xdr:nvSpPr>
      <xdr:spPr>
        <a:xfrm>
          <a:off x="21056111" y="131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39653</xdr:rowOff>
    </xdr:from>
    <xdr:to>
      <xdr:col>29</xdr:col>
      <xdr:colOff>568325</xdr:colOff>
      <xdr:row>76</xdr:row>
      <xdr:rowOff>141253</xdr:rowOff>
    </xdr:to>
    <xdr:sp macro="" textlink="">
      <xdr:nvSpPr>
        <xdr:cNvPr id="867" name="円/楕円 866"/>
        <xdr:cNvSpPr/>
      </xdr:nvSpPr>
      <xdr:spPr>
        <a:xfrm>
          <a:off x="20383500" y="13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132380</xdr:rowOff>
    </xdr:from>
    <xdr:ext cx="534377" cy="259045"/>
    <xdr:sp macro="" textlink="">
      <xdr:nvSpPr>
        <xdr:cNvPr id="868" name="テキスト ボックス 867"/>
        <xdr:cNvSpPr txBox="1"/>
      </xdr:nvSpPr>
      <xdr:spPr>
        <a:xfrm>
          <a:off x="20167111" y="131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101767</xdr:rowOff>
    </xdr:from>
    <xdr:to>
      <xdr:col>28</xdr:col>
      <xdr:colOff>365125</xdr:colOff>
      <xdr:row>77</xdr:row>
      <xdr:rowOff>31917</xdr:rowOff>
    </xdr:to>
    <xdr:sp macro="" textlink="">
      <xdr:nvSpPr>
        <xdr:cNvPr id="869" name="円/楕円 868"/>
        <xdr:cNvSpPr/>
      </xdr:nvSpPr>
      <xdr:spPr>
        <a:xfrm>
          <a:off x="19494500" y="131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23044</xdr:rowOff>
    </xdr:from>
    <xdr:ext cx="534377" cy="259045"/>
    <xdr:sp macro="" textlink="">
      <xdr:nvSpPr>
        <xdr:cNvPr id="870" name="テキスト ボックス 869"/>
        <xdr:cNvSpPr txBox="1"/>
      </xdr:nvSpPr>
      <xdr:spPr>
        <a:xfrm>
          <a:off x="19278111" y="132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120937</xdr:rowOff>
    </xdr:from>
    <xdr:to>
      <xdr:col>27</xdr:col>
      <xdr:colOff>161925</xdr:colOff>
      <xdr:row>77</xdr:row>
      <xdr:rowOff>51087</xdr:rowOff>
    </xdr:to>
    <xdr:sp macro="" textlink="">
      <xdr:nvSpPr>
        <xdr:cNvPr id="871" name="円/楕円 870"/>
        <xdr:cNvSpPr/>
      </xdr:nvSpPr>
      <xdr:spPr>
        <a:xfrm>
          <a:off x="18605500" y="13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42214</xdr:rowOff>
    </xdr:from>
    <xdr:ext cx="534377" cy="259045"/>
    <xdr:sp macro="" textlink="">
      <xdr:nvSpPr>
        <xdr:cNvPr id="872" name="テキスト ボックス 871"/>
        <xdr:cNvSpPr txBox="1"/>
      </xdr:nvSpPr>
      <xdr:spPr>
        <a:xfrm>
          <a:off x="18389111" y="132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から大きな増減があるものについて、扶助費については生活年金者等支援臨時福祉給付金給付事業にる増、補助費等については福祉施設建設による一部事務組合負担金の増、普通建設事業費（うち新規整備）については社会体育視施設（温水プール等）の建設による増、</a:t>
          </a:r>
          <a:r>
            <a:rPr kumimoji="1" lang="ja-JP" altLang="ja-JP" sz="1100">
              <a:solidFill>
                <a:schemeClr val="dk1"/>
              </a:solidFill>
              <a:effectLst/>
              <a:latin typeface="+mn-lt"/>
              <a:ea typeface="+mn-ea"/>
              <a:cs typeface="+mn-cs"/>
            </a:rPr>
            <a:t>積立金については合併特例債を利用し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地域振興基金の積立</a:t>
          </a:r>
          <a:r>
            <a:rPr kumimoji="1" lang="ja-JP" altLang="en-US" sz="1100">
              <a:solidFill>
                <a:schemeClr val="dk1"/>
              </a:solidFill>
              <a:effectLst/>
              <a:latin typeface="+mn-lt"/>
              <a:ea typeface="+mn-ea"/>
              <a:cs typeface="+mn-cs"/>
            </a:rPr>
            <a:t>の終了による減となります。</a:t>
          </a:r>
          <a:endParaRPr lang="ja-JP" altLang="ja-JP">
            <a:effectLst/>
          </a:endParaRPr>
        </a:p>
        <a:p>
          <a:r>
            <a:rPr kumimoji="1" lang="ja-JP" altLang="en-US" sz="1100">
              <a:solidFill>
                <a:schemeClr val="dk1"/>
              </a:solidFill>
              <a:effectLst/>
              <a:latin typeface="+mn-lt"/>
              <a:ea typeface="+mn-ea"/>
              <a:cs typeface="+mn-cs"/>
            </a:rPr>
            <a:t>また、他の類似団体と差のある公債費については</a:t>
          </a:r>
          <a:r>
            <a:rPr kumimoji="1" lang="ja-JP" altLang="ja-JP" sz="1100">
              <a:solidFill>
                <a:schemeClr val="dk1"/>
              </a:solidFill>
              <a:effectLst/>
              <a:latin typeface="+mn-lt"/>
              <a:ea typeface="+mn-ea"/>
              <a:cs typeface="+mn-cs"/>
            </a:rPr>
            <a:t>、臨時財政対策債、過疎対策事業債や合併特例債を最大限活用しているため他の市町村よりも高くなって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三重県紀北町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16,849
16,585
256.53
10,350,979
9,787,678
537,176
6,103,287
11,828,770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87122</xdr:rowOff>
    </xdr:from>
    <xdr:to>
      <xdr:col>6</xdr:col>
      <xdr:colOff>511175</xdr:colOff>
      <xdr:row>34</xdr:row>
      <xdr:rowOff>125657</xdr:rowOff>
    </xdr:to>
    <xdr:cxnSp macro="">
      <xdr:nvCxnSpPr>
        <xdr:cNvPr id="63" name="直線コネクタ 62"/>
        <xdr:cNvCxnSpPr/>
      </xdr:nvCxnSpPr>
      <xdr:spPr>
        <a:xfrm>
          <a:off x="3797300" y="5744972"/>
          <a:ext cx="8382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61323</xdr:rowOff>
    </xdr:from>
    <xdr:to>
      <xdr:col>5</xdr:col>
      <xdr:colOff>358775</xdr:colOff>
      <xdr:row>33</xdr:row>
      <xdr:rowOff>87122</xdr:rowOff>
    </xdr:to>
    <xdr:cxnSp macro="">
      <xdr:nvCxnSpPr>
        <xdr:cNvPr id="66" name="直線コネクタ 65"/>
        <xdr:cNvCxnSpPr/>
      </xdr:nvCxnSpPr>
      <xdr:spPr>
        <a:xfrm>
          <a:off x="2908300" y="571917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61323</xdr:rowOff>
    </xdr:from>
    <xdr:to>
      <xdr:col>4</xdr:col>
      <xdr:colOff>155575</xdr:colOff>
      <xdr:row>33</xdr:row>
      <xdr:rowOff>91694</xdr:rowOff>
    </xdr:to>
    <xdr:cxnSp macro="">
      <xdr:nvCxnSpPr>
        <xdr:cNvPr id="69" name="直線コネクタ 68"/>
        <xdr:cNvCxnSpPr/>
      </xdr:nvCxnSpPr>
      <xdr:spPr>
        <a:xfrm flipV="1">
          <a:off x="2019300" y="5719173"/>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57731</xdr:rowOff>
    </xdr:from>
    <xdr:to>
      <xdr:col>2</xdr:col>
      <xdr:colOff>638175</xdr:colOff>
      <xdr:row>33</xdr:row>
      <xdr:rowOff>91694</xdr:rowOff>
    </xdr:to>
    <xdr:cxnSp macro="">
      <xdr:nvCxnSpPr>
        <xdr:cNvPr id="72" name="直線コネクタ 71"/>
        <xdr:cNvCxnSpPr/>
      </xdr:nvCxnSpPr>
      <xdr:spPr>
        <a:xfrm>
          <a:off x="1130300" y="5715581"/>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74857</xdr:rowOff>
    </xdr:from>
    <xdr:to>
      <xdr:col>6</xdr:col>
      <xdr:colOff>561975</xdr:colOff>
      <xdr:row>35</xdr:row>
      <xdr:rowOff>5007</xdr:rowOff>
    </xdr:to>
    <xdr:sp macro="" textlink="">
      <xdr:nvSpPr>
        <xdr:cNvPr id="82" name="円/楕円 81"/>
        <xdr:cNvSpPr/>
      </xdr:nvSpPr>
      <xdr:spPr>
        <a:xfrm>
          <a:off x="4584700" y="5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53284</xdr:rowOff>
    </xdr:from>
    <xdr:ext cx="469744" cy="259045"/>
    <xdr:sp macro="" textlink="">
      <xdr:nvSpPr>
        <xdr:cNvPr id="83" name="議会費該当値テキスト"/>
        <xdr:cNvSpPr txBox="1"/>
      </xdr:nvSpPr>
      <xdr:spPr>
        <a:xfrm>
          <a:off x="4686300" y="58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36322</xdr:rowOff>
    </xdr:from>
    <xdr:to>
      <xdr:col>5</xdr:col>
      <xdr:colOff>409575</xdr:colOff>
      <xdr:row>33</xdr:row>
      <xdr:rowOff>137922</xdr:rowOff>
    </xdr:to>
    <xdr:sp macro="" textlink="">
      <xdr:nvSpPr>
        <xdr:cNvPr id="84" name="円/楕円 83"/>
        <xdr:cNvSpPr/>
      </xdr:nvSpPr>
      <xdr:spPr>
        <a:xfrm>
          <a:off x="3746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129049</xdr:rowOff>
    </xdr:from>
    <xdr:ext cx="469744" cy="259045"/>
    <xdr:sp macro="" textlink="">
      <xdr:nvSpPr>
        <xdr:cNvPr id="85" name="テキスト ボックス 84"/>
        <xdr:cNvSpPr txBox="1"/>
      </xdr:nvSpPr>
      <xdr:spPr>
        <a:xfrm>
          <a:off x="3562427"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10523</xdr:rowOff>
    </xdr:from>
    <xdr:to>
      <xdr:col>4</xdr:col>
      <xdr:colOff>206375</xdr:colOff>
      <xdr:row>33</xdr:row>
      <xdr:rowOff>112123</xdr:rowOff>
    </xdr:to>
    <xdr:sp macro="" textlink="">
      <xdr:nvSpPr>
        <xdr:cNvPr id="86" name="円/楕円 85"/>
        <xdr:cNvSpPr/>
      </xdr:nvSpPr>
      <xdr:spPr>
        <a:xfrm>
          <a:off x="2857500" y="5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128650</xdr:rowOff>
    </xdr:from>
    <xdr:ext cx="469744" cy="259045"/>
    <xdr:sp macro="" textlink="">
      <xdr:nvSpPr>
        <xdr:cNvPr id="87" name="テキスト ボックス 86"/>
        <xdr:cNvSpPr txBox="1"/>
      </xdr:nvSpPr>
      <xdr:spPr>
        <a:xfrm>
          <a:off x="2673427" y="5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40894</xdr:rowOff>
    </xdr:from>
    <xdr:to>
      <xdr:col>3</xdr:col>
      <xdr:colOff>3175</xdr:colOff>
      <xdr:row>33</xdr:row>
      <xdr:rowOff>142494</xdr:rowOff>
    </xdr:to>
    <xdr:sp macro="" textlink="">
      <xdr:nvSpPr>
        <xdr:cNvPr id="88" name="円/楕円 87"/>
        <xdr:cNvSpPr/>
      </xdr:nvSpPr>
      <xdr:spPr>
        <a:xfrm>
          <a:off x="1968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159021</xdr:rowOff>
    </xdr:from>
    <xdr:ext cx="469744" cy="259045"/>
    <xdr:sp macro="" textlink="">
      <xdr:nvSpPr>
        <xdr:cNvPr id="89" name="テキスト ボックス 88"/>
        <xdr:cNvSpPr txBox="1"/>
      </xdr:nvSpPr>
      <xdr:spPr>
        <a:xfrm>
          <a:off x="1784427"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6931</xdr:rowOff>
    </xdr:from>
    <xdr:to>
      <xdr:col>1</xdr:col>
      <xdr:colOff>485775</xdr:colOff>
      <xdr:row>33</xdr:row>
      <xdr:rowOff>108531</xdr:rowOff>
    </xdr:to>
    <xdr:sp macro="" textlink="">
      <xdr:nvSpPr>
        <xdr:cNvPr id="90" name="円/楕円 89"/>
        <xdr:cNvSpPr/>
      </xdr:nvSpPr>
      <xdr:spPr>
        <a:xfrm>
          <a:off x="1079500" y="56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125058</xdr:rowOff>
    </xdr:from>
    <xdr:ext cx="469744" cy="259045"/>
    <xdr:sp macro="" textlink="">
      <xdr:nvSpPr>
        <xdr:cNvPr id="91" name="テキスト ボックス 90"/>
        <xdr:cNvSpPr txBox="1"/>
      </xdr:nvSpPr>
      <xdr:spPr>
        <a:xfrm>
          <a:off x="895427" y="5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98399</xdr:rowOff>
    </xdr:from>
    <xdr:to>
      <xdr:col>6</xdr:col>
      <xdr:colOff>511175</xdr:colOff>
      <xdr:row>55</xdr:row>
      <xdr:rowOff>114054</xdr:rowOff>
    </xdr:to>
    <xdr:cxnSp macro="">
      <xdr:nvCxnSpPr>
        <xdr:cNvPr id="123" name="直線コネクタ 122"/>
        <xdr:cNvCxnSpPr/>
      </xdr:nvCxnSpPr>
      <xdr:spPr>
        <a:xfrm flipV="1">
          <a:off x="3797300" y="9528149"/>
          <a:ext cx="8382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158271</xdr:rowOff>
    </xdr:from>
    <xdr:to>
      <xdr:col>5</xdr:col>
      <xdr:colOff>358775</xdr:colOff>
      <xdr:row>55</xdr:row>
      <xdr:rowOff>114054</xdr:rowOff>
    </xdr:to>
    <xdr:cxnSp macro="">
      <xdr:nvCxnSpPr>
        <xdr:cNvPr id="126" name="直線コネクタ 125"/>
        <xdr:cNvCxnSpPr/>
      </xdr:nvCxnSpPr>
      <xdr:spPr>
        <a:xfrm>
          <a:off x="2908300" y="9416571"/>
          <a:ext cx="8890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158271</xdr:rowOff>
    </xdr:from>
    <xdr:to>
      <xdr:col>4</xdr:col>
      <xdr:colOff>155575</xdr:colOff>
      <xdr:row>55</xdr:row>
      <xdr:rowOff>15821</xdr:rowOff>
    </xdr:to>
    <xdr:cxnSp macro="">
      <xdr:nvCxnSpPr>
        <xdr:cNvPr id="129" name="直線コネクタ 128"/>
        <xdr:cNvCxnSpPr/>
      </xdr:nvCxnSpPr>
      <xdr:spPr>
        <a:xfrm flipV="1">
          <a:off x="2019300" y="9416571"/>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3542</xdr:rowOff>
    </xdr:from>
    <xdr:to>
      <xdr:col>2</xdr:col>
      <xdr:colOff>638175</xdr:colOff>
      <xdr:row>55</xdr:row>
      <xdr:rowOff>15821</xdr:rowOff>
    </xdr:to>
    <xdr:cxnSp macro="">
      <xdr:nvCxnSpPr>
        <xdr:cNvPr id="132" name="直線コネクタ 131"/>
        <xdr:cNvCxnSpPr/>
      </xdr:nvCxnSpPr>
      <xdr:spPr>
        <a:xfrm>
          <a:off x="1130300" y="9261842"/>
          <a:ext cx="889000" cy="18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47599</xdr:rowOff>
    </xdr:from>
    <xdr:to>
      <xdr:col>6</xdr:col>
      <xdr:colOff>561975</xdr:colOff>
      <xdr:row>55</xdr:row>
      <xdr:rowOff>149199</xdr:rowOff>
    </xdr:to>
    <xdr:sp macro="" textlink="">
      <xdr:nvSpPr>
        <xdr:cNvPr id="142" name="円/楕円 141"/>
        <xdr:cNvSpPr/>
      </xdr:nvSpPr>
      <xdr:spPr>
        <a:xfrm>
          <a:off x="4584700" y="9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70476</xdr:rowOff>
    </xdr:from>
    <xdr:ext cx="534377" cy="259045"/>
    <xdr:sp macro="" textlink="">
      <xdr:nvSpPr>
        <xdr:cNvPr id="143" name="総務費該当値テキスト"/>
        <xdr:cNvSpPr txBox="1"/>
      </xdr:nvSpPr>
      <xdr:spPr>
        <a:xfrm>
          <a:off x="4686300"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93,044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63254</xdr:rowOff>
    </xdr:from>
    <xdr:to>
      <xdr:col>5</xdr:col>
      <xdr:colOff>409575</xdr:colOff>
      <xdr:row>55</xdr:row>
      <xdr:rowOff>164854</xdr:rowOff>
    </xdr:to>
    <xdr:sp macro="" textlink="">
      <xdr:nvSpPr>
        <xdr:cNvPr id="144" name="円/楕円 143"/>
        <xdr:cNvSpPr/>
      </xdr:nvSpPr>
      <xdr:spPr>
        <a:xfrm>
          <a:off x="3746500" y="9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9931</xdr:rowOff>
    </xdr:from>
    <xdr:ext cx="534377" cy="259045"/>
    <xdr:sp macro="" textlink="">
      <xdr:nvSpPr>
        <xdr:cNvPr id="145" name="テキスト ボックス 144"/>
        <xdr:cNvSpPr txBox="1"/>
      </xdr:nvSpPr>
      <xdr:spPr>
        <a:xfrm>
          <a:off x="3530111" y="926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107471</xdr:rowOff>
    </xdr:from>
    <xdr:to>
      <xdr:col>4</xdr:col>
      <xdr:colOff>206375</xdr:colOff>
      <xdr:row>55</xdr:row>
      <xdr:rowOff>37621</xdr:rowOff>
    </xdr:to>
    <xdr:sp macro="" textlink="">
      <xdr:nvSpPr>
        <xdr:cNvPr id="146" name="円/楕円 145"/>
        <xdr:cNvSpPr/>
      </xdr:nvSpPr>
      <xdr:spPr>
        <a:xfrm>
          <a:off x="2857500" y="93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54148</xdr:rowOff>
    </xdr:from>
    <xdr:ext cx="599010" cy="259045"/>
    <xdr:sp macro="" textlink="">
      <xdr:nvSpPr>
        <xdr:cNvPr id="147" name="テキスト ボックス 146"/>
        <xdr:cNvSpPr txBox="1"/>
      </xdr:nvSpPr>
      <xdr:spPr>
        <a:xfrm>
          <a:off x="2608794" y="914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136471</xdr:rowOff>
    </xdr:from>
    <xdr:to>
      <xdr:col>3</xdr:col>
      <xdr:colOff>3175</xdr:colOff>
      <xdr:row>55</xdr:row>
      <xdr:rowOff>66621</xdr:rowOff>
    </xdr:to>
    <xdr:sp macro="" textlink="">
      <xdr:nvSpPr>
        <xdr:cNvPr id="148" name="円/楕円 147"/>
        <xdr:cNvSpPr/>
      </xdr:nvSpPr>
      <xdr:spPr>
        <a:xfrm>
          <a:off x="1968500" y="93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83148</xdr:rowOff>
    </xdr:from>
    <xdr:ext cx="599010" cy="259045"/>
    <xdr:sp macro="" textlink="">
      <xdr:nvSpPr>
        <xdr:cNvPr id="149" name="テキスト ボックス 148"/>
        <xdr:cNvSpPr txBox="1"/>
      </xdr:nvSpPr>
      <xdr:spPr>
        <a:xfrm>
          <a:off x="1719794" y="916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124192</xdr:rowOff>
    </xdr:from>
    <xdr:to>
      <xdr:col>1</xdr:col>
      <xdr:colOff>485775</xdr:colOff>
      <xdr:row>54</xdr:row>
      <xdr:rowOff>54342</xdr:rowOff>
    </xdr:to>
    <xdr:sp macro="" textlink="">
      <xdr:nvSpPr>
        <xdr:cNvPr id="150" name="円/楕円 149"/>
        <xdr:cNvSpPr/>
      </xdr:nvSpPr>
      <xdr:spPr>
        <a:xfrm>
          <a:off x="1079500" y="92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45469</xdr:rowOff>
    </xdr:from>
    <xdr:ext cx="599010" cy="259045"/>
    <xdr:sp macro="" textlink="">
      <xdr:nvSpPr>
        <xdr:cNvPr id="151" name="テキスト ボックス 150"/>
        <xdr:cNvSpPr txBox="1"/>
      </xdr:nvSpPr>
      <xdr:spPr>
        <a:xfrm>
          <a:off x="830794" y="930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5220</xdr:rowOff>
    </xdr:from>
    <xdr:to>
      <xdr:col>6</xdr:col>
      <xdr:colOff>511175</xdr:colOff>
      <xdr:row>75</xdr:row>
      <xdr:rowOff>44641</xdr:rowOff>
    </xdr:to>
    <xdr:cxnSp macro="">
      <xdr:nvCxnSpPr>
        <xdr:cNvPr id="181" name="直線コネクタ 180"/>
        <xdr:cNvCxnSpPr/>
      </xdr:nvCxnSpPr>
      <xdr:spPr>
        <a:xfrm flipV="1">
          <a:off x="3797300" y="12692520"/>
          <a:ext cx="838200" cy="2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160121</xdr:rowOff>
    </xdr:from>
    <xdr:to>
      <xdr:col>5</xdr:col>
      <xdr:colOff>358775</xdr:colOff>
      <xdr:row>75</xdr:row>
      <xdr:rowOff>44641</xdr:rowOff>
    </xdr:to>
    <xdr:cxnSp macro="">
      <xdr:nvCxnSpPr>
        <xdr:cNvPr id="184" name="直線コネクタ 183"/>
        <xdr:cNvCxnSpPr/>
      </xdr:nvCxnSpPr>
      <xdr:spPr>
        <a:xfrm>
          <a:off x="2908300" y="12847421"/>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160121</xdr:rowOff>
    </xdr:from>
    <xdr:to>
      <xdr:col>4</xdr:col>
      <xdr:colOff>155575</xdr:colOff>
      <xdr:row>76</xdr:row>
      <xdr:rowOff>85167</xdr:rowOff>
    </xdr:to>
    <xdr:cxnSp macro="">
      <xdr:nvCxnSpPr>
        <xdr:cNvPr id="187" name="直線コネクタ 186"/>
        <xdr:cNvCxnSpPr/>
      </xdr:nvCxnSpPr>
      <xdr:spPr>
        <a:xfrm flipV="1">
          <a:off x="2019300" y="12847421"/>
          <a:ext cx="889000" cy="2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80353</xdr:rowOff>
    </xdr:from>
    <xdr:to>
      <xdr:col>2</xdr:col>
      <xdr:colOff>638175</xdr:colOff>
      <xdr:row>76</xdr:row>
      <xdr:rowOff>85167</xdr:rowOff>
    </xdr:to>
    <xdr:cxnSp macro="">
      <xdr:nvCxnSpPr>
        <xdr:cNvPr id="190" name="直線コネクタ 189"/>
        <xdr:cNvCxnSpPr/>
      </xdr:nvCxnSpPr>
      <xdr:spPr>
        <a:xfrm>
          <a:off x="1130300" y="13110553"/>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125870</xdr:rowOff>
    </xdr:from>
    <xdr:to>
      <xdr:col>6</xdr:col>
      <xdr:colOff>561975</xdr:colOff>
      <xdr:row>74</xdr:row>
      <xdr:rowOff>56020</xdr:rowOff>
    </xdr:to>
    <xdr:sp macro="" textlink="">
      <xdr:nvSpPr>
        <xdr:cNvPr id="200" name="円/楕円 199"/>
        <xdr:cNvSpPr/>
      </xdr:nvSpPr>
      <xdr:spPr>
        <a:xfrm>
          <a:off x="4584700" y="126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148747</xdr:rowOff>
    </xdr:from>
    <xdr:ext cx="599010" cy="259045"/>
    <xdr:sp macro="" textlink="">
      <xdr:nvSpPr>
        <xdr:cNvPr id="201" name="民生費該当値テキスト"/>
        <xdr:cNvSpPr txBox="1"/>
      </xdr:nvSpPr>
      <xdr:spPr>
        <a:xfrm>
          <a:off x="4686300" y="1249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165291</xdr:rowOff>
    </xdr:from>
    <xdr:to>
      <xdr:col>5</xdr:col>
      <xdr:colOff>409575</xdr:colOff>
      <xdr:row>75</xdr:row>
      <xdr:rowOff>95441</xdr:rowOff>
    </xdr:to>
    <xdr:sp macro="" textlink="">
      <xdr:nvSpPr>
        <xdr:cNvPr id="202" name="円/楕円 201"/>
        <xdr:cNvSpPr/>
      </xdr:nvSpPr>
      <xdr:spPr>
        <a:xfrm>
          <a:off x="3746500" y="128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111968</xdr:rowOff>
    </xdr:from>
    <xdr:ext cx="599010" cy="259045"/>
    <xdr:sp macro="" textlink="">
      <xdr:nvSpPr>
        <xdr:cNvPr id="203" name="テキスト ボックス 202"/>
        <xdr:cNvSpPr txBox="1"/>
      </xdr:nvSpPr>
      <xdr:spPr>
        <a:xfrm>
          <a:off x="3497794" y="1262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109321</xdr:rowOff>
    </xdr:from>
    <xdr:to>
      <xdr:col>4</xdr:col>
      <xdr:colOff>206375</xdr:colOff>
      <xdr:row>75</xdr:row>
      <xdr:rowOff>39471</xdr:rowOff>
    </xdr:to>
    <xdr:sp macro="" textlink="">
      <xdr:nvSpPr>
        <xdr:cNvPr id="204" name="円/楕円 203"/>
        <xdr:cNvSpPr/>
      </xdr:nvSpPr>
      <xdr:spPr>
        <a:xfrm>
          <a:off x="2857500" y="12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55998</xdr:rowOff>
    </xdr:from>
    <xdr:ext cx="599010" cy="259045"/>
    <xdr:sp macro="" textlink="">
      <xdr:nvSpPr>
        <xdr:cNvPr id="205" name="テキスト ボックス 204"/>
        <xdr:cNvSpPr txBox="1"/>
      </xdr:nvSpPr>
      <xdr:spPr>
        <a:xfrm>
          <a:off x="2608794" y="12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34367</xdr:rowOff>
    </xdr:from>
    <xdr:to>
      <xdr:col>3</xdr:col>
      <xdr:colOff>3175</xdr:colOff>
      <xdr:row>76</xdr:row>
      <xdr:rowOff>135967</xdr:rowOff>
    </xdr:to>
    <xdr:sp macro="" textlink="">
      <xdr:nvSpPr>
        <xdr:cNvPr id="206" name="円/楕円 205"/>
        <xdr:cNvSpPr/>
      </xdr:nvSpPr>
      <xdr:spPr>
        <a:xfrm>
          <a:off x="1968500" y="130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152493</xdr:rowOff>
    </xdr:from>
    <xdr:ext cx="599010" cy="259045"/>
    <xdr:sp macro="" textlink="">
      <xdr:nvSpPr>
        <xdr:cNvPr id="207" name="テキスト ボックス 206"/>
        <xdr:cNvSpPr txBox="1"/>
      </xdr:nvSpPr>
      <xdr:spPr>
        <a:xfrm>
          <a:off x="1719794" y="1283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29553</xdr:rowOff>
    </xdr:from>
    <xdr:to>
      <xdr:col>1</xdr:col>
      <xdr:colOff>485775</xdr:colOff>
      <xdr:row>76</xdr:row>
      <xdr:rowOff>131153</xdr:rowOff>
    </xdr:to>
    <xdr:sp macro="" textlink="">
      <xdr:nvSpPr>
        <xdr:cNvPr id="208" name="円/楕円 207"/>
        <xdr:cNvSpPr/>
      </xdr:nvSpPr>
      <xdr:spPr>
        <a:xfrm>
          <a:off x="1079500" y="130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122280</xdr:rowOff>
    </xdr:from>
    <xdr:ext cx="599010" cy="259045"/>
    <xdr:sp macro="" textlink="">
      <xdr:nvSpPr>
        <xdr:cNvPr id="209" name="テキスト ボックス 208"/>
        <xdr:cNvSpPr txBox="1"/>
      </xdr:nvSpPr>
      <xdr:spPr>
        <a:xfrm>
          <a:off x="830794" y="1315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33375</xdr:rowOff>
    </xdr:from>
    <xdr:to>
      <xdr:col>6</xdr:col>
      <xdr:colOff>511175</xdr:colOff>
      <xdr:row>97</xdr:row>
      <xdr:rowOff>56784</xdr:rowOff>
    </xdr:to>
    <xdr:cxnSp macro="">
      <xdr:nvCxnSpPr>
        <xdr:cNvPr id="240" name="直線コネクタ 239"/>
        <xdr:cNvCxnSpPr/>
      </xdr:nvCxnSpPr>
      <xdr:spPr>
        <a:xfrm flipV="1">
          <a:off x="3797300" y="16664025"/>
          <a:ext cx="8382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56784</xdr:rowOff>
    </xdr:from>
    <xdr:to>
      <xdr:col>5</xdr:col>
      <xdr:colOff>358775</xdr:colOff>
      <xdr:row>97</xdr:row>
      <xdr:rowOff>73537</xdr:rowOff>
    </xdr:to>
    <xdr:cxnSp macro="">
      <xdr:nvCxnSpPr>
        <xdr:cNvPr id="243" name="直線コネクタ 242"/>
        <xdr:cNvCxnSpPr/>
      </xdr:nvCxnSpPr>
      <xdr:spPr>
        <a:xfrm flipV="1">
          <a:off x="2908300" y="16687434"/>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73537</xdr:rowOff>
    </xdr:from>
    <xdr:to>
      <xdr:col>4</xdr:col>
      <xdr:colOff>155575</xdr:colOff>
      <xdr:row>97</xdr:row>
      <xdr:rowOff>100381</xdr:rowOff>
    </xdr:to>
    <xdr:cxnSp macro="">
      <xdr:nvCxnSpPr>
        <xdr:cNvPr id="246" name="直線コネクタ 245"/>
        <xdr:cNvCxnSpPr/>
      </xdr:nvCxnSpPr>
      <xdr:spPr>
        <a:xfrm flipV="1">
          <a:off x="2019300" y="16704187"/>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59226</xdr:rowOff>
    </xdr:from>
    <xdr:to>
      <xdr:col>2</xdr:col>
      <xdr:colOff>638175</xdr:colOff>
      <xdr:row>97</xdr:row>
      <xdr:rowOff>100381</xdr:rowOff>
    </xdr:to>
    <xdr:cxnSp macro="">
      <xdr:nvCxnSpPr>
        <xdr:cNvPr id="249" name="直線コネクタ 248"/>
        <xdr:cNvCxnSpPr/>
      </xdr:nvCxnSpPr>
      <xdr:spPr>
        <a:xfrm>
          <a:off x="1130300" y="16689876"/>
          <a:ext cx="889000" cy="4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154025</xdr:rowOff>
    </xdr:from>
    <xdr:to>
      <xdr:col>6</xdr:col>
      <xdr:colOff>561975</xdr:colOff>
      <xdr:row>97</xdr:row>
      <xdr:rowOff>84175</xdr:rowOff>
    </xdr:to>
    <xdr:sp macro="" textlink="">
      <xdr:nvSpPr>
        <xdr:cNvPr id="259" name="円/楕円 258"/>
        <xdr:cNvSpPr/>
      </xdr:nvSpPr>
      <xdr:spPr>
        <a:xfrm>
          <a:off x="4584700" y="166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5452</xdr:rowOff>
    </xdr:from>
    <xdr:ext cx="534377" cy="259045"/>
    <xdr:sp macro="" textlink="">
      <xdr:nvSpPr>
        <xdr:cNvPr id="260" name="衛生費該当値テキスト"/>
        <xdr:cNvSpPr txBox="1"/>
      </xdr:nvSpPr>
      <xdr:spPr>
        <a:xfrm>
          <a:off x="4686300" y="164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5984</xdr:rowOff>
    </xdr:from>
    <xdr:to>
      <xdr:col>5</xdr:col>
      <xdr:colOff>409575</xdr:colOff>
      <xdr:row>97</xdr:row>
      <xdr:rowOff>107584</xdr:rowOff>
    </xdr:to>
    <xdr:sp macro="" textlink="">
      <xdr:nvSpPr>
        <xdr:cNvPr id="261" name="円/楕円 260"/>
        <xdr:cNvSpPr/>
      </xdr:nvSpPr>
      <xdr:spPr>
        <a:xfrm>
          <a:off x="3746500" y="166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124111</xdr:rowOff>
    </xdr:from>
    <xdr:ext cx="534377" cy="259045"/>
    <xdr:sp macro="" textlink="">
      <xdr:nvSpPr>
        <xdr:cNvPr id="262" name="テキスト ボックス 261"/>
        <xdr:cNvSpPr txBox="1"/>
      </xdr:nvSpPr>
      <xdr:spPr>
        <a:xfrm>
          <a:off x="3530111" y="164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22737</xdr:rowOff>
    </xdr:from>
    <xdr:to>
      <xdr:col>4</xdr:col>
      <xdr:colOff>206375</xdr:colOff>
      <xdr:row>97</xdr:row>
      <xdr:rowOff>124337</xdr:rowOff>
    </xdr:to>
    <xdr:sp macro="" textlink="">
      <xdr:nvSpPr>
        <xdr:cNvPr id="263" name="円/楕円 262"/>
        <xdr:cNvSpPr/>
      </xdr:nvSpPr>
      <xdr:spPr>
        <a:xfrm>
          <a:off x="2857500" y="166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140864</xdr:rowOff>
    </xdr:from>
    <xdr:ext cx="534377" cy="259045"/>
    <xdr:sp macro="" textlink="">
      <xdr:nvSpPr>
        <xdr:cNvPr id="264" name="テキスト ボックス 263"/>
        <xdr:cNvSpPr txBox="1"/>
      </xdr:nvSpPr>
      <xdr:spPr>
        <a:xfrm>
          <a:off x="2641111" y="164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49581</xdr:rowOff>
    </xdr:from>
    <xdr:to>
      <xdr:col>3</xdr:col>
      <xdr:colOff>3175</xdr:colOff>
      <xdr:row>97</xdr:row>
      <xdr:rowOff>151181</xdr:rowOff>
    </xdr:to>
    <xdr:sp macro="" textlink="">
      <xdr:nvSpPr>
        <xdr:cNvPr id="265" name="円/楕円 264"/>
        <xdr:cNvSpPr/>
      </xdr:nvSpPr>
      <xdr:spPr>
        <a:xfrm>
          <a:off x="1968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167708</xdr:rowOff>
    </xdr:from>
    <xdr:ext cx="534377" cy="259045"/>
    <xdr:sp macro="" textlink="">
      <xdr:nvSpPr>
        <xdr:cNvPr id="266" name="テキスト ボックス 265"/>
        <xdr:cNvSpPr txBox="1"/>
      </xdr:nvSpPr>
      <xdr:spPr>
        <a:xfrm>
          <a:off x="1752111" y="164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8426</xdr:rowOff>
    </xdr:from>
    <xdr:to>
      <xdr:col>1</xdr:col>
      <xdr:colOff>485775</xdr:colOff>
      <xdr:row>97</xdr:row>
      <xdr:rowOff>110026</xdr:rowOff>
    </xdr:to>
    <xdr:sp macro="" textlink="">
      <xdr:nvSpPr>
        <xdr:cNvPr id="267" name="円/楕円 266"/>
        <xdr:cNvSpPr/>
      </xdr:nvSpPr>
      <xdr:spPr>
        <a:xfrm>
          <a:off x="1079500" y="1663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126553</xdr:rowOff>
    </xdr:from>
    <xdr:ext cx="534377" cy="259045"/>
    <xdr:sp macro="" textlink="">
      <xdr:nvSpPr>
        <xdr:cNvPr id="268" name="テキスト ボックス 267"/>
        <xdr:cNvSpPr txBox="1"/>
      </xdr:nvSpPr>
      <xdr:spPr>
        <a:xfrm>
          <a:off x="863111" y="164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104430</xdr:rowOff>
    </xdr:from>
    <xdr:to>
      <xdr:col>14</xdr:col>
      <xdr:colOff>28575</xdr:colOff>
      <xdr:row>39</xdr:row>
      <xdr:rowOff>98878</xdr:rowOff>
    </xdr:to>
    <xdr:cxnSp macro="">
      <xdr:nvCxnSpPr>
        <xdr:cNvPr id="302" name="直線コネクタ 301"/>
        <xdr:cNvCxnSpPr/>
      </xdr:nvCxnSpPr>
      <xdr:spPr>
        <a:xfrm>
          <a:off x="8750300" y="6619530"/>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55445</xdr:rowOff>
    </xdr:from>
    <xdr:to>
      <xdr:col>12</xdr:col>
      <xdr:colOff>511175</xdr:colOff>
      <xdr:row>38</xdr:row>
      <xdr:rowOff>104430</xdr:rowOff>
    </xdr:to>
    <xdr:cxnSp macro="">
      <xdr:nvCxnSpPr>
        <xdr:cNvPr id="305" name="直線コネクタ 304"/>
        <xdr:cNvCxnSpPr/>
      </xdr:nvCxnSpPr>
      <xdr:spPr>
        <a:xfrm>
          <a:off x="7861300" y="6399095"/>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47280</xdr:rowOff>
    </xdr:from>
    <xdr:to>
      <xdr:col>11</xdr:col>
      <xdr:colOff>307975</xdr:colOff>
      <xdr:row>37</xdr:row>
      <xdr:rowOff>55445</xdr:rowOff>
    </xdr:to>
    <xdr:cxnSp macro="">
      <xdr:nvCxnSpPr>
        <xdr:cNvPr id="308" name="直線コネクタ 307"/>
        <xdr:cNvCxnSpPr/>
      </xdr:nvCxnSpPr>
      <xdr:spPr>
        <a:xfrm>
          <a:off x="6972300" y="639093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53630</xdr:rowOff>
    </xdr:from>
    <xdr:to>
      <xdr:col>12</xdr:col>
      <xdr:colOff>561975</xdr:colOff>
      <xdr:row>38</xdr:row>
      <xdr:rowOff>155230</xdr:rowOff>
    </xdr:to>
    <xdr:sp macro="" textlink="">
      <xdr:nvSpPr>
        <xdr:cNvPr id="322" name="円/楕円 321"/>
        <xdr:cNvSpPr/>
      </xdr:nvSpPr>
      <xdr:spPr>
        <a:xfrm>
          <a:off x="8699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146357</xdr:rowOff>
    </xdr:from>
    <xdr:ext cx="378565" cy="259045"/>
    <xdr:sp macro="" textlink="">
      <xdr:nvSpPr>
        <xdr:cNvPr id="323" name="テキスト ボックス 322"/>
        <xdr:cNvSpPr txBox="1"/>
      </xdr:nvSpPr>
      <xdr:spPr>
        <a:xfrm>
          <a:off x="8561017" y="666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4645</xdr:rowOff>
    </xdr:from>
    <xdr:to>
      <xdr:col>11</xdr:col>
      <xdr:colOff>358775</xdr:colOff>
      <xdr:row>37</xdr:row>
      <xdr:rowOff>106245</xdr:rowOff>
    </xdr:to>
    <xdr:sp macro="" textlink="">
      <xdr:nvSpPr>
        <xdr:cNvPr id="324" name="円/楕円 323"/>
        <xdr:cNvSpPr/>
      </xdr:nvSpPr>
      <xdr:spPr>
        <a:xfrm>
          <a:off x="7810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97372</xdr:rowOff>
    </xdr:from>
    <xdr:ext cx="469744" cy="259045"/>
    <xdr:sp macro="" textlink="">
      <xdr:nvSpPr>
        <xdr:cNvPr id="325" name="テキスト ボックス 324"/>
        <xdr:cNvSpPr txBox="1"/>
      </xdr:nvSpPr>
      <xdr:spPr>
        <a:xfrm>
          <a:off x="7626427" y="644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167930</xdr:rowOff>
    </xdr:from>
    <xdr:to>
      <xdr:col>10</xdr:col>
      <xdr:colOff>155575</xdr:colOff>
      <xdr:row>37</xdr:row>
      <xdr:rowOff>98080</xdr:rowOff>
    </xdr:to>
    <xdr:sp macro="" textlink="">
      <xdr:nvSpPr>
        <xdr:cNvPr id="326" name="円/楕円 325"/>
        <xdr:cNvSpPr/>
      </xdr:nvSpPr>
      <xdr:spPr>
        <a:xfrm>
          <a:off x="6921500" y="63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89207</xdr:rowOff>
    </xdr:from>
    <xdr:ext cx="469744" cy="259045"/>
    <xdr:sp macro="" textlink="">
      <xdr:nvSpPr>
        <xdr:cNvPr id="327" name="テキスト ボックス 326"/>
        <xdr:cNvSpPr txBox="1"/>
      </xdr:nvSpPr>
      <xdr:spPr>
        <a:xfrm>
          <a:off x="6737427"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30594</xdr:rowOff>
    </xdr:from>
    <xdr:to>
      <xdr:col>15</xdr:col>
      <xdr:colOff>180975</xdr:colOff>
      <xdr:row>57</xdr:row>
      <xdr:rowOff>44666</xdr:rowOff>
    </xdr:to>
    <xdr:cxnSp macro="">
      <xdr:nvCxnSpPr>
        <xdr:cNvPr id="356" name="直線コネクタ 355"/>
        <xdr:cNvCxnSpPr/>
      </xdr:nvCxnSpPr>
      <xdr:spPr>
        <a:xfrm>
          <a:off x="9639300" y="9803244"/>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30594</xdr:rowOff>
    </xdr:from>
    <xdr:to>
      <xdr:col>14</xdr:col>
      <xdr:colOff>28575</xdr:colOff>
      <xdr:row>57</xdr:row>
      <xdr:rowOff>101588</xdr:rowOff>
    </xdr:to>
    <xdr:cxnSp macro="">
      <xdr:nvCxnSpPr>
        <xdr:cNvPr id="359" name="直線コネクタ 358"/>
        <xdr:cNvCxnSpPr/>
      </xdr:nvCxnSpPr>
      <xdr:spPr>
        <a:xfrm flipV="1">
          <a:off x="8750300" y="9803244"/>
          <a:ext cx="889000" cy="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122301</xdr:rowOff>
    </xdr:from>
    <xdr:to>
      <xdr:col>12</xdr:col>
      <xdr:colOff>511175</xdr:colOff>
      <xdr:row>57</xdr:row>
      <xdr:rowOff>101588</xdr:rowOff>
    </xdr:to>
    <xdr:cxnSp macro="">
      <xdr:nvCxnSpPr>
        <xdr:cNvPr id="362" name="直線コネクタ 361"/>
        <xdr:cNvCxnSpPr/>
      </xdr:nvCxnSpPr>
      <xdr:spPr>
        <a:xfrm>
          <a:off x="7861300" y="9723501"/>
          <a:ext cx="889000" cy="1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122301</xdr:rowOff>
    </xdr:from>
    <xdr:to>
      <xdr:col>11</xdr:col>
      <xdr:colOff>307975</xdr:colOff>
      <xdr:row>57</xdr:row>
      <xdr:rowOff>49149</xdr:rowOff>
    </xdr:to>
    <xdr:cxnSp macro="">
      <xdr:nvCxnSpPr>
        <xdr:cNvPr id="365" name="直線コネクタ 364"/>
        <xdr:cNvCxnSpPr/>
      </xdr:nvCxnSpPr>
      <xdr:spPr>
        <a:xfrm flipV="1">
          <a:off x="6972300" y="972350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165316</xdr:rowOff>
    </xdr:from>
    <xdr:to>
      <xdr:col>15</xdr:col>
      <xdr:colOff>231775</xdr:colOff>
      <xdr:row>57</xdr:row>
      <xdr:rowOff>95466</xdr:rowOff>
    </xdr:to>
    <xdr:sp macro="" textlink="">
      <xdr:nvSpPr>
        <xdr:cNvPr id="375" name="円/楕円 374"/>
        <xdr:cNvSpPr/>
      </xdr:nvSpPr>
      <xdr:spPr>
        <a:xfrm>
          <a:off x="10426700" y="97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16743</xdr:rowOff>
    </xdr:from>
    <xdr:ext cx="534377" cy="259045"/>
    <xdr:sp macro="" textlink="">
      <xdr:nvSpPr>
        <xdr:cNvPr id="376" name="農林水産業費該当値テキスト"/>
        <xdr:cNvSpPr txBox="1"/>
      </xdr:nvSpPr>
      <xdr:spPr>
        <a:xfrm>
          <a:off x="10528300" y="96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151244</xdr:rowOff>
    </xdr:from>
    <xdr:to>
      <xdr:col>14</xdr:col>
      <xdr:colOff>79375</xdr:colOff>
      <xdr:row>57</xdr:row>
      <xdr:rowOff>81394</xdr:rowOff>
    </xdr:to>
    <xdr:sp macro="" textlink="">
      <xdr:nvSpPr>
        <xdr:cNvPr id="377" name="円/楕円 376"/>
        <xdr:cNvSpPr/>
      </xdr:nvSpPr>
      <xdr:spPr>
        <a:xfrm>
          <a:off x="9588500" y="97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97921</xdr:rowOff>
    </xdr:from>
    <xdr:ext cx="534377" cy="259045"/>
    <xdr:sp macro="" textlink="">
      <xdr:nvSpPr>
        <xdr:cNvPr id="378" name="テキスト ボックス 377"/>
        <xdr:cNvSpPr txBox="1"/>
      </xdr:nvSpPr>
      <xdr:spPr>
        <a:xfrm>
          <a:off x="9372111" y="95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50788</xdr:rowOff>
    </xdr:from>
    <xdr:to>
      <xdr:col>12</xdr:col>
      <xdr:colOff>561975</xdr:colOff>
      <xdr:row>57</xdr:row>
      <xdr:rowOff>152388</xdr:rowOff>
    </xdr:to>
    <xdr:sp macro="" textlink="">
      <xdr:nvSpPr>
        <xdr:cNvPr id="379" name="円/楕円 378"/>
        <xdr:cNvSpPr/>
      </xdr:nvSpPr>
      <xdr:spPr>
        <a:xfrm>
          <a:off x="8699500" y="98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143515</xdr:rowOff>
    </xdr:from>
    <xdr:ext cx="534377" cy="259045"/>
    <xdr:sp macro="" textlink="">
      <xdr:nvSpPr>
        <xdr:cNvPr id="380" name="テキスト ボックス 379"/>
        <xdr:cNvSpPr txBox="1"/>
      </xdr:nvSpPr>
      <xdr:spPr>
        <a:xfrm>
          <a:off x="8483111" y="99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71501</xdr:rowOff>
    </xdr:from>
    <xdr:to>
      <xdr:col>11</xdr:col>
      <xdr:colOff>358775</xdr:colOff>
      <xdr:row>57</xdr:row>
      <xdr:rowOff>1651</xdr:rowOff>
    </xdr:to>
    <xdr:sp macro="" textlink="">
      <xdr:nvSpPr>
        <xdr:cNvPr id="381" name="円/楕円 380"/>
        <xdr:cNvSpPr/>
      </xdr:nvSpPr>
      <xdr:spPr>
        <a:xfrm>
          <a:off x="7810500" y="96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18178</xdr:rowOff>
    </xdr:from>
    <xdr:ext cx="534377" cy="259045"/>
    <xdr:sp macro="" textlink="">
      <xdr:nvSpPr>
        <xdr:cNvPr id="382" name="テキスト ボックス 381"/>
        <xdr:cNvSpPr txBox="1"/>
      </xdr:nvSpPr>
      <xdr:spPr>
        <a:xfrm>
          <a:off x="7594111" y="944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169799</xdr:rowOff>
    </xdr:from>
    <xdr:to>
      <xdr:col>10</xdr:col>
      <xdr:colOff>155575</xdr:colOff>
      <xdr:row>57</xdr:row>
      <xdr:rowOff>99949</xdr:rowOff>
    </xdr:to>
    <xdr:sp macro="" textlink="">
      <xdr:nvSpPr>
        <xdr:cNvPr id="383" name="円/楕円 382"/>
        <xdr:cNvSpPr/>
      </xdr:nvSpPr>
      <xdr:spPr>
        <a:xfrm>
          <a:off x="6921500" y="97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116476</xdr:rowOff>
    </xdr:from>
    <xdr:ext cx="534377" cy="259045"/>
    <xdr:sp macro="" textlink="">
      <xdr:nvSpPr>
        <xdr:cNvPr id="384" name="テキスト ボックス 383"/>
        <xdr:cNvSpPr txBox="1"/>
      </xdr:nvSpPr>
      <xdr:spPr>
        <a:xfrm>
          <a:off x="6705111" y="95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84288</xdr:rowOff>
    </xdr:from>
    <xdr:to>
      <xdr:col>15</xdr:col>
      <xdr:colOff>180975</xdr:colOff>
      <xdr:row>76</xdr:row>
      <xdr:rowOff>124840</xdr:rowOff>
    </xdr:to>
    <xdr:cxnSp macro="">
      <xdr:nvCxnSpPr>
        <xdr:cNvPr id="411" name="直線コネクタ 410"/>
        <xdr:cNvCxnSpPr/>
      </xdr:nvCxnSpPr>
      <xdr:spPr>
        <a:xfrm>
          <a:off x="9639300" y="13114488"/>
          <a:ext cx="838200" cy="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84288</xdr:rowOff>
    </xdr:from>
    <xdr:to>
      <xdr:col>14</xdr:col>
      <xdr:colOff>28575</xdr:colOff>
      <xdr:row>76</xdr:row>
      <xdr:rowOff>142489</xdr:rowOff>
    </xdr:to>
    <xdr:cxnSp macro="">
      <xdr:nvCxnSpPr>
        <xdr:cNvPr id="414" name="直線コネクタ 413"/>
        <xdr:cNvCxnSpPr/>
      </xdr:nvCxnSpPr>
      <xdr:spPr>
        <a:xfrm flipV="1">
          <a:off x="8750300" y="13114488"/>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142489</xdr:rowOff>
    </xdr:from>
    <xdr:to>
      <xdr:col>12</xdr:col>
      <xdr:colOff>511175</xdr:colOff>
      <xdr:row>76</xdr:row>
      <xdr:rowOff>155930</xdr:rowOff>
    </xdr:to>
    <xdr:cxnSp macro="">
      <xdr:nvCxnSpPr>
        <xdr:cNvPr id="417" name="直線コネクタ 416"/>
        <xdr:cNvCxnSpPr/>
      </xdr:nvCxnSpPr>
      <xdr:spPr>
        <a:xfrm flipV="1">
          <a:off x="7861300" y="13172689"/>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155930</xdr:rowOff>
    </xdr:from>
    <xdr:to>
      <xdr:col>11</xdr:col>
      <xdr:colOff>307975</xdr:colOff>
      <xdr:row>77</xdr:row>
      <xdr:rowOff>54935</xdr:rowOff>
    </xdr:to>
    <xdr:cxnSp macro="">
      <xdr:nvCxnSpPr>
        <xdr:cNvPr id="420" name="直線コネクタ 419"/>
        <xdr:cNvCxnSpPr/>
      </xdr:nvCxnSpPr>
      <xdr:spPr>
        <a:xfrm flipV="1">
          <a:off x="6972300" y="13186130"/>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74040</xdr:rowOff>
    </xdr:from>
    <xdr:to>
      <xdr:col>15</xdr:col>
      <xdr:colOff>231775</xdr:colOff>
      <xdr:row>77</xdr:row>
      <xdr:rowOff>4190</xdr:rowOff>
    </xdr:to>
    <xdr:sp macro="" textlink="">
      <xdr:nvSpPr>
        <xdr:cNvPr id="430" name="円/楕円 429"/>
        <xdr:cNvSpPr/>
      </xdr:nvSpPr>
      <xdr:spPr>
        <a:xfrm>
          <a:off x="104267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96918</xdr:rowOff>
    </xdr:from>
    <xdr:ext cx="534377" cy="259045"/>
    <xdr:sp macro="" textlink="">
      <xdr:nvSpPr>
        <xdr:cNvPr id="431" name="商工費該当値テキスト"/>
        <xdr:cNvSpPr txBox="1"/>
      </xdr:nvSpPr>
      <xdr:spPr>
        <a:xfrm>
          <a:off x="10528300" y="129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33488</xdr:rowOff>
    </xdr:from>
    <xdr:to>
      <xdr:col>14</xdr:col>
      <xdr:colOff>79375</xdr:colOff>
      <xdr:row>76</xdr:row>
      <xdr:rowOff>135088</xdr:rowOff>
    </xdr:to>
    <xdr:sp macro="" textlink="">
      <xdr:nvSpPr>
        <xdr:cNvPr id="432" name="円/楕円 431"/>
        <xdr:cNvSpPr/>
      </xdr:nvSpPr>
      <xdr:spPr>
        <a:xfrm>
          <a:off x="9588500" y="13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151614</xdr:rowOff>
    </xdr:from>
    <xdr:ext cx="534377" cy="259045"/>
    <xdr:sp macro="" textlink="">
      <xdr:nvSpPr>
        <xdr:cNvPr id="433" name="テキスト ボックス 432"/>
        <xdr:cNvSpPr txBox="1"/>
      </xdr:nvSpPr>
      <xdr:spPr>
        <a:xfrm>
          <a:off x="9372111" y="128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91689</xdr:rowOff>
    </xdr:from>
    <xdr:to>
      <xdr:col>12</xdr:col>
      <xdr:colOff>561975</xdr:colOff>
      <xdr:row>77</xdr:row>
      <xdr:rowOff>21839</xdr:rowOff>
    </xdr:to>
    <xdr:sp macro="" textlink="">
      <xdr:nvSpPr>
        <xdr:cNvPr id="434" name="円/楕円 433"/>
        <xdr:cNvSpPr/>
      </xdr:nvSpPr>
      <xdr:spPr>
        <a:xfrm>
          <a:off x="8699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38366</xdr:rowOff>
    </xdr:from>
    <xdr:ext cx="534377" cy="259045"/>
    <xdr:sp macro="" textlink="">
      <xdr:nvSpPr>
        <xdr:cNvPr id="435" name="テキスト ボックス 434"/>
        <xdr:cNvSpPr txBox="1"/>
      </xdr:nvSpPr>
      <xdr:spPr>
        <a:xfrm>
          <a:off x="8483111" y="128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105130</xdr:rowOff>
    </xdr:from>
    <xdr:to>
      <xdr:col>11</xdr:col>
      <xdr:colOff>358775</xdr:colOff>
      <xdr:row>77</xdr:row>
      <xdr:rowOff>35280</xdr:rowOff>
    </xdr:to>
    <xdr:sp macro="" textlink="">
      <xdr:nvSpPr>
        <xdr:cNvPr id="436" name="円/楕円 435"/>
        <xdr:cNvSpPr/>
      </xdr:nvSpPr>
      <xdr:spPr>
        <a:xfrm>
          <a:off x="7810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51808</xdr:rowOff>
    </xdr:from>
    <xdr:ext cx="534377" cy="259045"/>
    <xdr:sp macro="" textlink="">
      <xdr:nvSpPr>
        <xdr:cNvPr id="437" name="テキスト ボックス 436"/>
        <xdr:cNvSpPr txBox="1"/>
      </xdr:nvSpPr>
      <xdr:spPr>
        <a:xfrm>
          <a:off x="7594111" y="129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4135</xdr:rowOff>
    </xdr:from>
    <xdr:to>
      <xdr:col>10</xdr:col>
      <xdr:colOff>155575</xdr:colOff>
      <xdr:row>77</xdr:row>
      <xdr:rowOff>105735</xdr:rowOff>
    </xdr:to>
    <xdr:sp macro="" textlink="">
      <xdr:nvSpPr>
        <xdr:cNvPr id="438" name="円/楕円 437"/>
        <xdr:cNvSpPr/>
      </xdr:nvSpPr>
      <xdr:spPr>
        <a:xfrm>
          <a:off x="6921500" y="132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122262</xdr:rowOff>
    </xdr:from>
    <xdr:ext cx="534377" cy="259045"/>
    <xdr:sp macro="" textlink="">
      <xdr:nvSpPr>
        <xdr:cNvPr id="439" name="テキスト ボックス 438"/>
        <xdr:cNvSpPr txBox="1"/>
      </xdr:nvSpPr>
      <xdr:spPr>
        <a:xfrm>
          <a:off x="6705111" y="129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6914</xdr:rowOff>
    </xdr:from>
    <xdr:to>
      <xdr:col>15</xdr:col>
      <xdr:colOff>180975</xdr:colOff>
      <xdr:row>98</xdr:row>
      <xdr:rowOff>29172</xdr:rowOff>
    </xdr:to>
    <xdr:cxnSp macro="">
      <xdr:nvCxnSpPr>
        <xdr:cNvPr id="468" name="直線コネクタ 467"/>
        <xdr:cNvCxnSpPr/>
      </xdr:nvCxnSpPr>
      <xdr:spPr>
        <a:xfrm flipV="1">
          <a:off x="9639300" y="16809014"/>
          <a:ext cx="8382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27991</xdr:rowOff>
    </xdr:from>
    <xdr:to>
      <xdr:col>14</xdr:col>
      <xdr:colOff>28575</xdr:colOff>
      <xdr:row>98</xdr:row>
      <xdr:rowOff>29172</xdr:rowOff>
    </xdr:to>
    <xdr:cxnSp macro="">
      <xdr:nvCxnSpPr>
        <xdr:cNvPr id="471" name="直線コネクタ 470"/>
        <xdr:cNvCxnSpPr/>
      </xdr:nvCxnSpPr>
      <xdr:spPr>
        <a:xfrm>
          <a:off x="8750300" y="1683009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25110</xdr:rowOff>
    </xdr:from>
    <xdr:to>
      <xdr:col>12</xdr:col>
      <xdr:colOff>511175</xdr:colOff>
      <xdr:row>98</xdr:row>
      <xdr:rowOff>27991</xdr:rowOff>
    </xdr:to>
    <xdr:cxnSp macro="">
      <xdr:nvCxnSpPr>
        <xdr:cNvPr id="474" name="直線コネクタ 473"/>
        <xdr:cNvCxnSpPr/>
      </xdr:nvCxnSpPr>
      <xdr:spPr>
        <a:xfrm>
          <a:off x="7861300" y="16827210"/>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25110</xdr:rowOff>
    </xdr:from>
    <xdr:to>
      <xdr:col>11</xdr:col>
      <xdr:colOff>307975</xdr:colOff>
      <xdr:row>98</xdr:row>
      <xdr:rowOff>41211</xdr:rowOff>
    </xdr:to>
    <xdr:cxnSp macro="">
      <xdr:nvCxnSpPr>
        <xdr:cNvPr id="477" name="直線コネクタ 476"/>
        <xdr:cNvCxnSpPr/>
      </xdr:nvCxnSpPr>
      <xdr:spPr>
        <a:xfrm flipV="1">
          <a:off x="6972300" y="16827210"/>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127564</xdr:rowOff>
    </xdr:from>
    <xdr:to>
      <xdr:col>15</xdr:col>
      <xdr:colOff>231775</xdr:colOff>
      <xdr:row>98</xdr:row>
      <xdr:rowOff>57714</xdr:rowOff>
    </xdr:to>
    <xdr:sp macro="" textlink="">
      <xdr:nvSpPr>
        <xdr:cNvPr id="487" name="円/楕円 486"/>
        <xdr:cNvSpPr/>
      </xdr:nvSpPr>
      <xdr:spPr>
        <a:xfrm>
          <a:off x="10426700" y="167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42491</xdr:rowOff>
    </xdr:from>
    <xdr:ext cx="534377" cy="259045"/>
    <xdr:sp macro="" textlink="">
      <xdr:nvSpPr>
        <xdr:cNvPr id="488" name="土木費該当値テキスト"/>
        <xdr:cNvSpPr txBox="1"/>
      </xdr:nvSpPr>
      <xdr:spPr>
        <a:xfrm>
          <a:off x="10528300" y="166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149822</xdr:rowOff>
    </xdr:from>
    <xdr:to>
      <xdr:col>14</xdr:col>
      <xdr:colOff>79375</xdr:colOff>
      <xdr:row>98</xdr:row>
      <xdr:rowOff>79972</xdr:rowOff>
    </xdr:to>
    <xdr:sp macro="" textlink="">
      <xdr:nvSpPr>
        <xdr:cNvPr id="489" name="円/楕円 488"/>
        <xdr:cNvSpPr/>
      </xdr:nvSpPr>
      <xdr:spPr>
        <a:xfrm>
          <a:off x="9588500" y="167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71099</xdr:rowOff>
    </xdr:from>
    <xdr:ext cx="534377" cy="259045"/>
    <xdr:sp macro="" textlink="">
      <xdr:nvSpPr>
        <xdr:cNvPr id="490" name="テキスト ボックス 489"/>
        <xdr:cNvSpPr txBox="1"/>
      </xdr:nvSpPr>
      <xdr:spPr>
        <a:xfrm>
          <a:off x="9372111" y="1687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148641</xdr:rowOff>
    </xdr:from>
    <xdr:to>
      <xdr:col>12</xdr:col>
      <xdr:colOff>561975</xdr:colOff>
      <xdr:row>98</xdr:row>
      <xdr:rowOff>78791</xdr:rowOff>
    </xdr:to>
    <xdr:sp macro="" textlink="">
      <xdr:nvSpPr>
        <xdr:cNvPr id="491" name="円/楕円 490"/>
        <xdr:cNvSpPr/>
      </xdr:nvSpPr>
      <xdr:spPr>
        <a:xfrm>
          <a:off x="8699500" y="167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69918</xdr:rowOff>
    </xdr:from>
    <xdr:ext cx="534377" cy="259045"/>
    <xdr:sp macro="" textlink="">
      <xdr:nvSpPr>
        <xdr:cNvPr id="492" name="テキスト ボックス 491"/>
        <xdr:cNvSpPr txBox="1"/>
      </xdr:nvSpPr>
      <xdr:spPr>
        <a:xfrm>
          <a:off x="8483111" y="1687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145760</xdr:rowOff>
    </xdr:from>
    <xdr:to>
      <xdr:col>11</xdr:col>
      <xdr:colOff>358775</xdr:colOff>
      <xdr:row>98</xdr:row>
      <xdr:rowOff>75910</xdr:rowOff>
    </xdr:to>
    <xdr:sp macro="" textlink="">
      <xdr:nvSpPr>
        <xdr:cNvPr id="493" name="円/楕円 492"/>
        <xdr:cNvSpPr/>
      </xdr:nvSpPr>
      <xdr:spPr>
        <a:xfrm>
          <a:off x="7810500" y="167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67037</xdr:rowOff>
    </xdr:from>
    <xdr:ext cx="534377" cy="259045"/>
    <xdr:sp macro="" textlink="">
      <xdr:nvSpPr>
        <xdr:cNvPr id="494" name="テキスト ボックス 493"/>
        <xdr:cNvSpPr txBox="1"/>
      </xdr:nvSpPr>
      <xdr:spPr>
        <a:xfrm>
          <a:off x="7594111" y="168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161861</xdr:rowOff>
    </xdr:from>
    <xdr:to>
      <xdr:col>10</xdr:col>
      <xdr:colOff>155575</xdr:colOff>
      <xdr:row>98</xdr:row>
      <xdr:rowOff>92011</xdr:rowOff>
    </xdr:to>
    <xdr:sp macro="" textlink="">
      <xdr:nvSpPr>
        <xdr:cNvPr id="495" name="円/楕円 494"/>
        <xdr:cNvSpPr/>
      </xdr:nvSpPr>
      <xdr:spPr>
        <a:xfrm>
          <a:off x="6921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83138</xdr:rowOff>
    </xdr:from>
    <xdr:ext cx="534377" cy="259045"/>
    <xdr:sp macro="" textlink="">
      <xdr:nvSpPr>
        <xdr:cNvPr id="496" name="テキスト ボックス 495"/>
        <xdr:cNvSpPr txBox="1"/>
      </xdr:nvSpPr>
      <xdr:spPr>
        <a:xfrm>
          <a:off x="6705111" y="16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41097</xdr:rowOff>
    </xdr:from>
    <xdr:to>
      <xdr:col>23</xdr:col>
      <xdr:colOff>517525</xdr:colOff>
      <xdr:row>35</xdr:row>
      <xdr:rowOff>41935</xdr:rowOff>
    </xdr:to>
    <xdr:cxnSp macro="">
      <xdr:nvCxnSpPr>
        <xdr:cNvPr id="525" name="直線コネクタ 524"/>
        <xdr:cNvCxnSpPr/>
      </xdr:nvCxnSpPr>
      <xdr:spPr>
        <a:xfrm>
          <a:off x="15481300" y="5870397"/>
          <a:ext cx="8382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41097</xdr:rowOff>
    </xdr:from>
    <xdr:to>
      <xdr:col>22</xdr:col>
      <xdr:colOff>365125</xdr:colOff>
      <xdr:row>34</xdr:row>
      <xdr:rowOff>109868</xdr:rowOff>
    </xdr:to>
    <xdr:cxnSp macro="">
      <xdr:nvCxnSpPr>
        <xdr:cNvPr id="528" name="直線コネクタ 527"/>
        <xdr:cNvCxnSpPr/>
      </xdr:nvCxnSpPr>
      <xdr:spPr>
        <a:xfrm flipV="1">
          <a:off x="14592300" y="587039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109868</xdr:rowOff>
    </xdr:from>
    <xdr:to>
      <xdr:col>21</xdr:col>
      <xdr:colOff>161925</xdr:colOff>
      <xdr:row>35</xdr:row>
      <xdr:rowOff>121583</xdr:rowOff>
    </xdr:to>
    <xdr:cxnSp macro="">
      <xdr:nvCxnSpPr>
        <xdr:cNvPr id="531" name="直線コネクタ 530"/>
        <xdr:cNvCxnSpPr/>
      </xdr:nvCxnSpPr>
      <xdr:spPr>
        <a:xfrm flipV="1">
          <a:off x="13703300" y="5939168"/>
          <a:ext cx="889000" cy="1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49041</xdr:rowOff>
    </xdr:from>
    <xdr:to>
      <xdr:col>19</xdr:col>
      <xdr:colOff>644525</xdr:colOff>
      <xdr:row>35</xdr:row>
      <xdr:rowOff>121583</xdr:rowOff>
    </xdr:to>
    <xdr:cxnSp macro="">
      <xdr:nvCxnSpPr>
        <xdr:cNvPr id="534" name="直線コネクタ 533"/>
        <xdr:cNvCxnSpPr/>
      </xdr:nvCxnSpPr>
      <xdr:spPr>
        <a:xfrm>
          <a:off x="12814300" y="6049791"/>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162585</xdr:rowOff>
    </xdr:from>
    <xdr:to>
      <xdr:col>23</xdr:col>
      <xdr:colOff>568325</xdr:colOff>
      <xdr:row>35</xdr:row>
      <xdr:rowOff>92735</xdr:rowOff>
    </xdr:to>
    <xdr:sp macro="" textlink="">
      <xdr:nvSpPr>
        <xdr:cNvPr id="544" name="円/楕円 543"/>
        <xdr:cNvSpPr/>
      </xdr:nvSpPr>
      <xdr:spPr>
        <a:xfrm>
          <a:off x="16268700" y="5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14012</xdr:rowOff>
    </xdr:from>
    <xdr:ext cx="534377" cy="259045"/>
    <xdr:sp macro="" textlink="">
      <xdr:nvSpPr>
        <xdr:cNvPr id="545" name="消防費該当値テキスト"/>
        <xdr:cNvSpPr txBox="1"/>
      </xdr:nvSpPr>
      <xdr:spPr>
        <a:xfrm>
          <a:off x="16370300" y="58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36,132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161747</xdr:rowOff>
    </xdr:from>
    <xdr:to>
      <xdr:col>22</xdr:col>
      <xdr:colOff>415925</xdr:colOff>
      <xdr:row>34</xdr:row>
      <xdr:rowOff>91897</xdr:rowOff>
    </xdr:to>
    <xdr:sp macro="" textlink="">
      <xdr:nvSpPr>
        <xdr:cNvPr id="546" name="円/楕円 545"/>
        <xdr:cNvSpPr/>
      </xdr:nvSpPr>
      <xdr:spPr>
        <a:xfrm>
          <a:off x="15430500" y="58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108424</xdr:rowOff>
    </xdr:from>
    <xdr:ext cx="534377" cy="259045"/>
    <xdr:sp macro="" textlink="">
      <xdr:nvSpPr>
        <xdr:cNvPr id="547" name="テキスト ボックス 546"/>
        <xdr:cNvSpPr txBox="1"/>
      </xdr:nvSpPr>
      <xdr:spPr>
        <a:xfrm>
          <a:off x="15214111" y="55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59068</xdr:rowOff>
    </xdr:from>
    <xdr:to>
      <xdr:col>21</xdr:col>
      <xdr:colOff>212725</xdr:colOff>
      <xdr:row>34</xdr:row>
      <xdr:rowOff>160668</xdr:rowOff>
    </xdr:to>
    <xdr:sp macro="" textlink="">
      <xdr:nvSpPr>
        <xdr:cNvPr id="548" name="円/楕円 547"/>
        <xdr:cNvSpPr/>
      </xdr:nvSpPr>
      <xdr:spPr>
        <a:xfrm>
          <a:off x="14541500" y="58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5745</xdr:rowOff>
    </xdr:from>
    <xdr:ext cx="534377" cy="259045"/>
    <xdr:sp macro="" textlink="">
      <xdr:nvSpPr>
        <xdr:cNvPr id="549" name="テキスト ボックス 548"/>
        <xdr:cNvSpPr txBox="1"/>
      </xdr:nvSpPr>
      <xdr:spPr>
        <a:xfrm>
          <a:off x="14325111" y="56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70783</xdr:rowOff>
    </xdr:from>
    <xdr:to>
      <xdr:col>20</xdr:col>
      <xdr:colOff>9525</xdr:colOff>
      <xdr:row>36</xdr:row>
      <xdr:rowOff>933</xdr:rowOff>
    </xdr:to>
    <xdr:sp macro="" textlink="">
      <xdr:nvSpPr>
        <xdr:cNvPr id="550" name="円/楕円 549"/>
        <xdr:cNvSpPr/>
      </xdr:nvSpPr>
      <xdr:spPr>
        <a:xfrm>
          <a:off x="13652500" y="60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17460</xdr:rowOff>
    </xdr:from>
    <xdr:ext cx="534377" cy="259045"/>
    <xdr:sp macro="" textlink="">
      <xdr:nvSpPr>
        <xdr:cNvPr id="551" name="テキスト ボックス 550"/>
        <xdr:cNvSpPr txBox="1"/>
      </xdr:nvSpPr>
      <xdr:spPr>
        <a:xfrm>
          <a:off x="13436111" y="58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169691</xdr:rowOff>
    </xdr:from>
    <xdr:to>
      <xdr:col>18</xdr:col>
      <xdr:colOff>492125</xdr:colOff>
      <xdr:row>35</xdr:row>
      <xdr:rowOff>99841</xdr:rowOff>
    </xdr:to>
    <xdr:sp macro="" textlink="">
      <xdr:nvSpPr>
        <xdr:cNvPr id="552" name="円/楕円 551"/>
        <xdr:cNvSpPr/>
      </xdr:nvSpPr>
      <xdr:spPr>
        <a:xfrm>
          <a:off x="12763500" y="59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116368</xdr:rowOff>
    </xdr:from>
    <xdr:ext cx="534377" cy="259045"/>
    <xdr:sp macro="" textlink="">
      <xdr:nvSpPr>
        <xdr:cNvPr id="553" name="テキスト ボックス 552"/>
        <xdr:cNvSpPr txBox="1"/>
      </xdr:nvSpPr>
      <xdr:spPr>
        <a:xfrm>
          <a:off x="12547111" y="57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33845</xdr:rowOff>
    </xdr:from>
    <xdr:to>
      <xdr:col>23</xdr:col>
      <xdr:colOff>517525</xdr:colOff>
      <xdr:row>58</xdr:row>
      <xdr:rowOff>18885</xdr:rowOff>
    </xdr:to>
    <xdr:cxnSp macro="">
      <xdr:nvCxnSpPr>
        <xdr:cNvPr id="583" name="直線コネクタ 582"/>
        <xdr:cNvCxnSpPr/>
      </xdr:nvCxnSpPr>
      <xdr:spPr>
        <a:xfrm flipV="1">
          <a:off x="15481300" y="9635045"/>
          <a:ext cx="838200" cy="3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18885</xdr:rowOff>
    </xdr:from>
    <xdr:to>
      <xdr:col>22</xdr:col>
      <xdr:colOff>365125</xdr:colOff>
      <xdr:row>58</xdr:row>
      <xdr:rowOff>103911</xdr:rowOff>
    </xdr:to>
    <xdr:cxnSp macro="">
      <xdr:nvCxnSpPr>
        <xdr:cNvPr id="586" name="直線コネクタ 585"/>
        <xdr:cNvCxnSpPr/>
      </xdr:nvCxnSpPr>
      <xdr:spPr>
        <a:xfrm flipV="1">
          <a:off x="14592300" y="9962985"/>
          <a:ext cx="889000" cy="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81407</xdr:rowOff>
    </xdr:from>
    <xdr:to>
      <xdr:col>21</xdr:col>
      <xdr:colOff>161925</xdr:colOff>
      <xdr:row>58</xdr:row>
      <xdr:rowOff>103911</xdr:rowOff>
    </xdr:to>
    <xdr:cxnSp macro="">
      <xdr:nvCxnSpPr>
        <xdr:cNvPr id="589" name="直線コネクタ 588"/>
        <xdr:cNvCxnSpPr/>
      </xdr:nvCxnSpPr>
      <xdr:spPr>
        <a:xfrm>
          <a:off x="13703300" y="10025507"/>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88150</xdr:rowOff>
    </xdr:from>
    <xdr:to>
      <xdr:col>19</xdr:col>
      <xdr:colOff>644525</xdr:colOff>
      <xdr:row>58</xdr:row>
      <xdr:rowOff>81407</xdr:rowOff>
    </xdr:to>
    <xdr:cxnSp macro="">
      <xdr:nvCxnSpPr>
        <xdr:cNvPr id="592" name="直線コネクタ 591"/>
        <xdr:cNvCxnSpPr/>
      </xdr:nvCxnSpPr>
      <xdr:spPr>
        <a:xfrm>
          <a:off x="12814300" y="9689350"/>
          <a:ext cx="889000" cy="3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154495</xdr:rowOff>
    </xdr:from>
    <xdr:to>
      <xdr:col>23</xdr:col>
      <xdr:colOff>568325</xdr:colOff>
      <xdr:row>56</xdr:row>
      <xdr:rowOff>84645</xdr:rowOff>
    </xdr:to>
    <xdr:sp macro="" textlink="">
      <xdr:nvSpPr>
        <xdr:cNvPr id="602" name="円/楕円 601"/>
        <xdr:cNvSpPr/>
      </xdr:nvSpPr>
      <xdr:spPr>
        <a:xfrm>
          <a:off x="16268700" y="95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5922</xdr:rowOff>
    </xdr:from>
    <xdr:ext cx="534377" cy="259045"/>
    <xdr:sp macro="" textlink="">
      <xdr:nvSpPr>
        <xdr:cNvPr id="603" name="教育費該当値テキスト"/>
        <xdr:cNvSpPr txBox="1"/>
      </xdr:nvSpPr>
      <xdr:spPr>
        <a:xfrm>
          <a:off x="16370300" y="94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139535</xdr:rowOff>
    </xdr:from>
    <xdr:to>
      <xdr:col>22</xdr:col>
      <xdr:colOff>415925</xdr:colOff>
      <xdr:row>58</xdr:row>
      <xdr:rowOff>69685</xdr:rowOff>
    </xdr:to>
    <xdr:sp macro="" textlink="">
      <xdr:nvSpPr>
        <xdr:cNvPr id="604" name="円/楕円 603"/>
        <xdr:cNvSpPr/>
      </xdr:nvSpPr>
      <xdr:spPr>
        <a:xfrm>
          <a:off x="15430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60812</xdr:rowOff>
    </xdr:from>
    <xdr:ext cx="534377" cy="259045"/>
    <xdr:sp macro="" textlink="">
      <xdr:nvSpPr>
        <xdr:cNvPr id="605" name="テキスト ボックス 604"/>
        <xdr:cNvSpPr txBox="1"/>
      </xdr:nvSpPr>
      <xdr:spPr>
        <a:xfrm>
          <a:off x="15214111" y="1000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53111</xdr:rowOff>
    </xdr:from>
    <xdr:to>
      <xdr:col>21</xdr:col>
      <xdr:colOff>212725</xdr:colOff>
      <xdr:row>58</xdr:row>
      <xdr:rowOff>154711</xdr:rowOff>
    </xdr:to>
    <xdr:sp macro="" textlink="">
      <xdr:nvSpPr>
        <xdr:cNvPr id="606" name="円/楕円 605"/>
        <xdr:cNvSpPr/>
      </xdr:nvSpPr>
      <xdr:spPr>
        <a:xfrm>
          <a:off x="14541500" y="99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145838</xdr:rowOff>
    </xdr:from>
    <xdr:ext cx="534377" cy="259045"/>
    <xdr:sp macro="" textlink="">
      <xdr:nvSpPr>
        <xdr:cNvPr id="607" name="テキスト ボックス 606"/>
        <xdr:cNvSpPr txBox="1"/>
      </xdr:nvSpPr>
      <xdr:spPr>
        <a:xfrm>
          <a:off x="14325111" y="100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30607</xdr:rowOff>
    </xdr:from>
    <xdr:to>
      <xdr:col>20</xdr:col>
      <xdr:colOff>9525</xdr:colOff>
      <xdr:row>58</xdr:row>
      <xdr:rowOff>132207</xdr:rowOff>
    </xdr:to>
    <xdr:sp macro="" textlink="">
      <xdr:nvSpPr>
        <xdr:cNvPr id="608" name="円/楕円 607"/>
        <xdr:cNvSpPr/>
      </xdr:nvSpPr>
      <xdr:spPr>
        <a:xfrm>
          <a:off x="13652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123334</xdr:rowOff>
    </xdr:from>
    <xdr:ext cx="534377" cy="259045"/>
    <xdr:sp macro="" textlink="">
      <xdr:nvSpPr>
        <xdr:cNvPr id="609" name="テキスト ボックス 608"/>
        <xdr:cNvSpPr txBox="1"/>
      </xdr:nvSpPr>
      <xdr:spPr>
        <a:xfrm>
          <a:off x="13436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37350</xdr:rowOff>
    </xdr:from>
    <xdr:to>
      <xdr:col>18</xdr:col>
      <xdr:colOff>492125</xdr:colOff>
      <xdr:row>56</xdr:row>
      <xdr:rowOff>138950</xdr:rowOff>
    </xdr:to>
    <xdr:sp macro="" textlink="">
      <xdr:nvSpPr>
        <xdr:cNvPr id="610" name="円/楕円 609"/>
        <xdr:cNvSpPr/>
      </xdr:nvSpPr>
      <xdr:spPr>
        <a:xfrm>
          <a:off x="12763500" y="9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155477</xdr:rowOff>
    </xdr:from>
    <xdr:ext cx="534377" cy="259045"/>
    <xdr:sp macro="" textlink="">
      <xdr:nvSpPr>
        <xdr:cNvPr id="611" name="テキスト ボックス 610"/>
        <xdr:cNvSpPr txBox="1"/>
      </xdr:nvSpPr>
      <xdr:spPr>
        <a:xfrm>
          <a:off x="12547111" y="94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32127</xdr:rowOff>
    </xdr:from>
    <xdr:to>
      <xdr:col>23</xdr:col>
      <xdr:colOff>517525</xdr:colOff>
      <xdr:row>79</xdr:row>
      <xdr:rowOff>57730</xdr:rowOff>
    </xdr:to>
    <xdr:cxnSp macro="">
      <xdr:nvCxnSpPr>
        <xdr:cNvPr id="642" name="直線コネクタ 641"/>
        <xdr:cNvCxnSpPr/>
      </xdr:nvCxnSpPr>
      <xdr:spPr>
        <a:xfrm>
          <a:off x="15481300" y="13576677"/>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32127</xdr:rowOff>
    </xdr:from>
    <xdr:to>
      <xdr:col>22</xdr:col>
      <xdr:colOff>365125</xdr:colOff>
      <xdr:row>79</xdr:row>
      <xdr:rowOff>98879</xdr:rowOff>
    </xdr:to>
    <xdr:cxnSp macro="">
      <xdr:nvCxnSpPr>
        <xdr:cNvPr id="645" name="直線コネクタ 644"/>
        <xdr:cNvCxnSpPr/>
      </xdr:nvCxnSpPr>
      <xdr:spPr>
        <a:xfrm flipV="1">
          <a:off x="14592300" y="13576677"/>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7" name="テキスト ボックス 646"/>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52538</xdr:rowOff>
    </xdr:from>
    <xdr:to>
      <xdr:col>19</xdr:col>
      <xdr:colOff>644525</xdr:colOff>
      <xdr:row>79</xdr:row>
      <xdr:rowOff>98879</xdr:rowOff>
    </xdr:to>
    <xdr:cxnSp macro="">
      <xdr:nvCxnSpPr>
        <xdr:cNvPr id="651" name="直線コネクタ 650"/>
        <xdr:cNvCxnSpPr/>
      </xdr:nvCxnSpPr>
      <xdr:spPr>
        <a:xfrm>
          <a:off x="12814300" y="13597088"/>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6930</xdr:rowOff>
    </xdr:from>
    <xdr:to>
      <xdr:col>23</xdr:col>
      <xdr:colOff>568325</xdr:colOff>
      <xdr:row>79</xdr:row>
      <xdr:rowOff>108530</xdr:rowOff>
    </xdr:to>
    <xdr:sp macro="" textlink="">
      <xdr:nvSpPr>
        <xdr:cNvPr id="661" name="円/楕円 660"/>
        <xdr:cNvSpPr/>
      </xdr:nvSpPr>
      <xdr:spPr>
        <a:xfrm>
          <a:off x="16268700" y="135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469744" cy="259045"/>
    <xdr:sp macro="" textlink="">
      <xdr:nvSpPr>
        <xdr:cNvPr id="662" name="災害復旧費該当値テキスト"/>
        <xdr:cNvSpPr txBox="1"/>
      </xdr:nvSpPr>
      <xdr:spPr>
        <a:xfrm>
          <a:off x="16370300" y="135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152777</xdr:rowOff>
    </xdr:from>
    <xdr:to>
      <xdr:col>22</xdr:col>
      <xdr:colOff>415925</xdr:colOff>
      <xdr:row>79</xdr:row>
      <xdr:rowOff>82927</xdr:rowOff>
    </xdr:to>
    <xdr:sp macro="" textlink="">
      <xdr:nvSpPr>
        <xdr:cNvPr id="663" name="円/楕円 662"/>
        <xdr:cNvSpPr/>
      </xdr:nvSpPr>
      <xdr:spPr>
        <a:xfrm>
          <a:off x="15430500" y="1352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99454</xdr:rowOff>
    </xdr:from>
    <xdr:ext cx="469744" cy="259045"/>
    <xdr:sp macro="" textlink="">
      <xdr:nvSpPr>
        <xdr:cNvPr id="664" name="テキスト ボックス 663"/>
        <xdr:cNvSpPr txBox="1"/>
      </xdr:nvSpPr>
      <xdr:spPr>
        <a:xfrm>
          <a:off x="15246427" y="1330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1738</xdr:rowOff>
    </xdr:from>
    <xdr:to>
      <xdr:col>18</xdr:col>
      <xdr:colOff>492125</xdr:colOff>
      <xdr:row>79</xdr:row>
      <xdr:rowOff>103338</xdr:rowOff>
    </xdr:to>
    <xdr:sp macro="" textlink="">
      <xdr:nvSpPr>
        <xdr:cNvPr id="669" name="円/楕円 668"/>
        <xdr:cNvSpPr/>
      </xdr:nvSpPr>
      <xdr:spPr>
        <a:xfrm>
          <a:off x="12763500" y="135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94465</xdr:rowOff>
    </xdr:from>
    <xdr:ext cx="469744" cy="259045"/>
    <xdr:sp macro="" textlink="">
      <xdr:nvSpPr>
        <xdr:cNvPr id="670" name="テキスト ボックス 669"/>
        <xdr:cNvSpPr txBox="1"/>
      </xdr:nvSpPr>
      <xdr:spPr>
        <a:xfrm>
          <a:off x="12579427" y="1363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89782</xdr:rowOff>
    </xdr:from>
    <xdr:to>
      <xdr:col>23</xdr:col>
      <xdr:colOff>517525</xdr:colOff>
      <xdr:row>95</xdr:row>
      <xdr:rowOff>127096</xdr:rowOff>
    </xdr:to>
    <xdr:cxnSp macro="">
      <xdr:nvCxnSpPr>
        <xdr:cNvPr id="699" name="直線コネクタ 698"/>
        <xdr:cNvCxnSpPr/>
      </xdr:nvCxnSpPr>
      <xdr:spPr>
        <a:xfrm>
          <a:off x="15481300" y="16377532"/>
          <a:ext cx="838200" cy="3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89782</xdr:rowOff>
    </xdr:from>
    <xdr:to>
      <xdr:col>22</xdr:col>
      <xdr:colOff>365125</xdr:colOff>
      <xdr:row>95</xdr:row>
      <xdr:rowOff>124986</xdr:rowOff>
    </xdr:to>
    <xdr:cxnSp macro="">
      <xdr:nvCxnSpPr>
        <xdr:cNvPr id="702" name="直線コネクタ 701"/>
        <xdr:cNvCxnSpPr/>
      </xdr:nvCxnSpPr>
      <xdr:spPr>
        <a:xfrm flipV="1">
          <a:off x="14592300" y="1637753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118478</xdr:rowOff>
    </xdr:from>
    <xdr:to>
      <xdr:col>21</xdr:col>
      <xdr:colOff>161925</xdr:colOff>
      <xdr:row>95</xdr:row>
      <xdr:rowOff>124986</xdr:rowOff>
    </xdr:to>
    <xdr:cxnSp macro="">
      <xdr:nvCxnSpPr>
        <xdr:cNvPr id="705" name="直線コネクタ 704"/>
        <xdr:cNvCxnSpPr/>
      </xdr:nvCxnSpPr>
      <xdr:spPr>
        <a:xfrm>
          <a:off x="13703300" y="16406228"/>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99070</xdr:rowOff>
    </xdr:from>
    <xdr:to>
      <xdr:col>19</xdr:col>
      <xdr:colOff>644525</xdr:colOff>
      <xdr:row>95</xdr:row>
      <xdr:rowOff>118478</xdr:rowOff>
    </xdr:to>
    <xdr:cxnSp macro="">
      <xdr:nvCxnSpPr>
        <xdr:cNvPr id="708" name="直線コネクタ 707"/>
        <xdr:cNvCxnSpPr/>
      </xdr:nvCxnSpPr>
      <xdr:spPr>
        <a:xfrm>
          <a:off x="12814300" y="16386820"/>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76296</xdr:rowOff>
    </xdr:from>
    <xdr:to>
      <xdr:col>23</xdr:col>
      <xdr:colOff>568325</xdr:colOff>
      <xdr:row>96</xdr:row>
      <xdr:rowOff>6446</xdr:rowOff>
    </xdr:to>
    <xdr:sp macro="" textlink="">
      <xdr:nvSpPr>
        <xdr:cNvPr id="718" name="円/楕円 717"/>
        <xdr:cNvSpPr/>
      </xdr:nvSpPr>
      <xdr:spPr>
        <a:xfrm>
          <a:off x="16268700" y="163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99173</xdr:rowOff>
    </xdr:from>
    <xdr:ext cx="534377" cy="259045"/>
    <xdr:sp macro="" textlink="">
      <xdr:nvSpPr>
        <xdr:cNvPr id="719" name="公債費該当値テキスト"/>
        <xdr:cNvSpPr txBox="1"/>
      </xdr:nvSpPr>
      <xdr:spPr>
        <a:xfrm>
          <a:off x="16370300" y="162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38982</xdr:rowOff>
    </xdr:from>
    <xdr:to>
      <xdr:col>22</xdr:col>
      <xdr:colOff>415925</xdr:colOff>
      <xdr:row>95</xdr:row>
      <xdr:rowOff>140582</xdr:rowOff>
    </xdr:to>
    <xdr:sp macro="" textlink="">
      <xdr:nvSpPr>
        <xdr:cNvPr id="720" name="円/楕円 719"/>
        <xdr:cNvSpPr/>
      </xdr:nvSpPr>
      <xdr:spPr>
        <a:xfrm>
          <a:off x="15430500" y="163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157109</xdr:rowOff>
    </xdr:from>
    <xdr:ext cx="534377" cy="259045"/>
    <xdr:sp macro="" textlink="">
      <xdr:nvSpPr>
        <xdr:cNvPr id="721" name="テキスト ボックス 720"/>
        <xdr:cNvSpPr txBox="1"/>
      </xdr:nvSpPr>
      <xdr:spPr>
        <a:xfrm>
          <a:off x="15214111" y="161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74186</xdr:rowOff>
    </xdr:from>
    <xdr:to>
      <xdr:col>21</xdr:col>
      <xdr:colOff>212725</xdr:colOff>
      <xdr:row>96</xdr:row>
      <xdr:rowOff>4336</xdr:rowOff>
    </xdr:to>
    <xdr:sp macro="" textlink="">
      <xdr:nvSpPr>
        <xdr:cNvPr id="722" name="円/楕円 721"/>
        <xdr:cNvSpPr/>
      </xdr:nvSpPr>
      <xdr:spPr>
        <a:xfrm>
          <a:off x="14541500" y="163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20863</xdr:rowOff>
    </xdr:from>
    <xdr:ext cx="534377" cy="259045"/>
    <xdr:sp macro="" textlink="">
      <xdr:nvSpPr>
        <xdr:cNvPr id="723" name="テキスト ボックス 722"/>
        <xdr:cNvSpPr txBox="1"/>
      </xdr:nvSpPr>
      <xdr:spPr>
        <a:xfrm>
          <a:off x="14325111" y="161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67678</xdr:rowOff>
    </xdr:from>
    <xdr:to>
      <xdr:col>20</xdr:col>
      <xdr:colOff>9525</xdr:colOff>
      <xdr:row>95</xdr:row>
      <xdr:rowOff>169278</xdr:rowOff>
    </xdr:to>
    <xdr:sp macro="" textlink="">
      <xdr:nvSpPr>
        <xdr:cNvPr id="724" name="円/楕円 723"/>
        <xdr:cNvSpPr/>
      </xdr:nvSpPr>
      <xdr:spPr>
        <a:xfrm>
          <a:off x="13652500" y="163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14355</xdr:rowOff>
    </xdr:from>
    <xdr:ext cx="534377" cy="259045"/>
    <xdr:sp macro="" textlink="">
      <xdr:nvSpPr>
        <xdr:cNvPr id="725" name="テキスト ボックス 724"/>
        <xdr:cNvSpPr txBox="1"/>
      </xdr:nvSpPr>
      <xdr:spPr>
        <a:xfrm>
          <a:off x="13436111" y="161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48270</xdr:rowOff>
    </xdr:from>
    <xdr:to>
      <xdr:col>18</xdr:col>
      <xdr:colOff>492125</xdr:colOff>
      <xdr:row>95</xdr:row>
      <xdr:rowOff>149870</xdr:rowOff>
    </xdr:to>
    <xdr:sp macro="" textlink="">
      <xdr:nvSpPr>
        <xdr:cNvPr id="726" name="円/楕円 725"/>
        <xdr:cNvSpPr/>
      </xdr:nvSpPr>
      <xdr:spPr>
        <a:xfrm>
          <a:off x="12763500" y="163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166397</xdr:rowOff>
    </xdr:from>
    <xdr:ext cx="534377" cy="259045"/>
    <xdr:sp macro="" textlink="">
      <xdr:nvSpPr>
        <xdr:cNvPr id="727" name="テキスト ボックス 726"/>
        <xdr:cNvSpPr txBox="1"/>
      </xdr:nvSpPr>
      <xdr:spPr>
        <a:xfrm>
          <a:off x="12547111" y="161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前年度から大きな増減がある</a:t>
          </a:r>
          <a:r>
            <a:rPr kumimoji="1" lang="ja-JP" altLang="en-US" sz="1100">
              <a:solidFill>
                <a:schemeClr val="dk1"/>
              </a:solidFill>
              <a:effectLst/>
              <a:latin typeface="+mn-lt"/>
              <a:ea typeface="+mn-ea"/>
              <a:cs typeface="+mn-cs"/>
            </a:rPr>
            <a:t>主なものとしては次のものがあります。民生</a:t>
          </a:r>
          <a:r>
            <a:rPr kumimoji="1" lang="ja-JP" altLang="ja-JP" sz="1100">
              <a:solidFill>
                <a:schemeClr val="dk1"/>
              </a:solidFill>
              <a:effectLst/>
              <a:latin typeface="+mn-lt"/>
              <a:ea typeface="+mn-ea"/>
              <a:cs typeface="+mn-cs"/>
            </a:rPr>
            <a:t>費については生活年金者等支援臨時福祉給付金給付事業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福祉施設建設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による増、</a:t>
          </a:r>
          <a:r>
            <a:rPr kumimoji="1" lang="ja-JP" altLang="en-US" sz="1100">
              <a:solidFill>
                <a:schemeClr val="dk1"/>
              </a:solidFill>
              <a:effectLst/>
              <a:latin typeface="+mn-lt"/>
              <a:ea typeface="+mn-ea"/>
              <a:cs typeface="+mn-cs"/>
            </a:rPr>
            <a:t>消防費については津波避難タワー建設費用等の減、教育費については</a:t>
          </a:r>
          <a:r>
            <a:rPr kumimoji="1" lang="ja-JP" altLang="ja-JP" sz="1100">
              <a:solidFill>
                <a:schemeClr val="dk1"/>
              </a:solidFill>
              <a:effectLst/>
              <a:latin typeface="+mn-lt"/>
              <a:ea typeface="+mn-ea"/>
              <a:cs typeface="+mn-cs"/>
            </a:rPr>
            <a:t>社会体育視施設（温水プール等）の建設による増</a:t>
          </a:r>
          <a:r>
            <a:rPr kumimoji="1" lang="ja-JP" altLang="en-US" sz="1100">
              <a:solidFill>
                <a:schemeClr val="dk1"/>
              </a:solidFill>
              <a:effectLst/>
              <a:latin typeface="+mn-lt"/>
              <a:ea typeface="+mn-ea"/>
              <a:cs typeface="+mn-cs"/>
            </a:rPr>
            <a:t>によるものです。</a:t>
          </a:r>
          <a:r>
            <a:rPr kumimoji="1" lang="ja-JP" altLang="ja-JP" sz="1100">
              <a:solidFill>
                <a:schemeClr val="dk1"/>
              </a:solidFill>
              <a:effectLst/>
              <a:latin typeface="+mn-lt"/>
              <a:ea typeface="+mn-ea"/>
              <a:cs typeface="+mn-cs"/>
            </a:rPr>
            <a:t>また、他の類似団体と差のある</a:t>
          </a:r>
          <a:r>
            <a:rPr kumimoji="1" lang="ja-JP" altLang="en-US" sz="1100">
              <a:solidFill>
                <a:schemeClr val="dk1"/>
              </a:solidFill>
              <a:effectLst/>
              <a:latin typeface="+mn-lt"/>
              <a:ea typeface="+mn-ea"/>
              <a:cs typeface="+mn-cs"/>
            </a:rPr>
            <a:t>主なものは次のようなものがあります。当</a:t>
          </a:r>
          <a:r>
            <a:rPr kumimoji="1" lang="ja-JP" altLang="ja-JP" sz="1100">
              <a:solidFill>
                <a:schemeClr val="dk1"/>
              </a:solidFill>
              <a:effectLst/>
              <a:latin typeface="+mn-lt"/>
              <a:ea typeface="+mn-ea"/>
              <a:cs typeface="+mn-cs"/>
            </a:rPr>
            <a:t>町は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町が合併してできた町であるが、ごみ処理については、合併前の旧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町とも</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施設で処理しており、現在もこの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施設でごみ処理をしている。</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施設でのごみ処理は、機械の修繕等の維持費用、灯油等の稼働経費、製造した</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の処理運搬費用等多額の経費がかかるため衛生費は全国平均を大きく上回っている。また、この地域は人口密度が低く集落が点在する地形で、多雨地帯であるため洪水や土砂災害等の災害が発生しやすく、南海トラフでの地震津波が危惧されている地域であるため消防署</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集約しにくい状況にある。また高齢化が著しく救急搬送も多く、同じ消防組合構成市町内にコンビナートがあるため消防費が全国平均を大きく上回っている。また、当町は臨時財政対策債、過疎対策事業債や合併特例債を最大限活用しているため公債費については高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ついては，社会体育施設建設に係る費用や損害賠償請求の判決確定による損害賠償金等の臨時財政需要があり、普通交付税については合併算定替特例の縮減等の影響による減額があったため，実質単年度収支は赤字となっているが，財政調整基金の取崩しにより，実質収支は黒字となっている。なお，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年度の財政調整基金残高については，このこと等により取崩したため，前年度比でも減少している。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年度以降の連結対象となる会計では赤字が発生していない。</a:t>
          </a:r>
          <a:endParaRPr lang="ja-JP" altLang="ja-JP" sz="1400">
            <a:effectLst/>
          </a:endParaRPr>
        </a:p>
        <a:p>
          <a:r>
            <a:rPr kumimoji="1" lang="ja-JP" altLang="ja-JP" sz="1100">
              <a:solidFill>
                <a:schemeClr val="dk1"/>
              </a:solidFill>
              <a:effectLst/>
              <a:latin typeface="+mn-lt"/>
              <a:ea typeface="+mn-ea"/>
              <a:cs typeface="+mn-cs"/>
            </a:rPr>
            <a:t>　水道事業会計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国民健康保険事業特別会計の構成比率は年々減少しており、</a:t>
          </a:r>
          <a:r>
            <a:rPr kumimoji="1" lang="ja-JP" altLang="en-US" sz="1100">
              <a:solidFill>
                <a:schemeClr val="dk1"/>
              </a:solidFill>
              <a:effectLst/>
              <a:latin typeface="+mn-lt"/>
              <a:ea typeface="+mn-ea"/>
              <a:cs typeface="+mn-cs"/>
            </a:rPr>
            <a:t>介護サービス事業特別会計についても低い傾向にあるので財政の健全化に取り組んでいる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10350979</v>
      </c>
      <c r="BO4" s="411"/>
      <c r="BP4" s="411"/>
      <c r="BQ4" s="411"/>
      <c r="BR4" s="411"/>
      <c r="BS4" s="411"/>
      <c r="BT4" s="411"/>
      <c r="BU4" s="412"/>
      <c r="BV4" s="410">
        <v>10113669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8.8000000000000007</v>
      </c>
      <c r="CU4" s="588"/>
      <c r="CV4" s="588"/>
      <c r="CW4" s="588"/>
      <c r="CX4" s="588"/>
      <c r="CY4" s="588"/>
      <c r="CZ4" s="588"/>
      <c r="DA4" s="589"/>
      <c r="DB4" s="587">
        <v>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9787678</v>
      </c>
      <c r="BO5" s="416"/>
      <c r="BP5" s="416"/>
      <c r="BQ5" s="416"/>
      <c r="BR5" s="416"/>
      <c r="BS5" s="416"/>
      <c r="BT5" s="416"/>
      <c r="BU5" s="417"/>
      <c r="BV5" s="415">
        <v>9478981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82.7</v>
      </c>
      <c r="CU5" s="386"/>
      <c r="CV5" s="386"/>
      <c r="CW5" s="386"/>
      <c r="CX5" s="386"/>
      <c r="CY5" s="386"/>
      <c r="CZ5" s="386"/>
      <c r="DA5" s="387"/>
      <c r="DB5" s="385">
        <v>80.3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563301</v>
      </c>
      <c r="BO6" s="416"/>
      <c r="BP6" s="416"/>
      <c r="BQ6" s="416"/>
      <c r="BR6" s="416"/>
      <c r="BS6" s="416"/>
      <c r="BT6" s="416"/>
      <c r="BU6" s="417"/>
      <c r="BV6" s="415">
        <v>634688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86.5</v>
      </c>
      <c r="CU6" s="562"/>
      <c r="CV6" s="562"/>
      <c r="CW6" s="562"/>
      <c r="CX6" s="562"/>
      <c r="CY6" s="562"/>
      <c r="CZ6" s="562"/>
      <c r="DA6" s="563"/>
      <c r="DB6" s="561">
        <v>84.8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26125</v>
      </c>
      <c r="BO7" s="416"/>
      <c r="BP7" s="416"/>
      <c r="BQ7" s="416"/>
      <c r="BR7" s="416"/>
      <c r="BS7" s="416"/>
      <c r="BT7" s="416"/>
      <c r="BU7" s="417"/>
      <c r="BV7" s="415">
        <v>72554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6103287</v>
      </c>
      <c r="CU7" s="416"/>
      <c r="CV7" s="416"/>
      <c r="CW7" s="416"/>
      <c r="CX7" s="416"/>
      <c r="CY7" s="416"/>
      <c r="CZ7" s="416"/>
      <c r="DA7" s="417"/>
      <c r="DB7" s="415">
        <v>6255470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537176</v>
      </c>
      <c r="BO8" s="416"/>
      <c r="BP8" s="416"/>
      <c r="BQ8" s="416"/>
      <c r="BR8" s="416"/>
      <c r="BS8" s="416"/>
      <c r="BT8" s="416"/>
      <c r="BU8" s="417"/>
      <c r="BV8" s="415">
        <v>562134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16338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-24958</v>
      </c>
      <c r="BO9" s="416"/>
      <c r="BP9" s="416"/>
      <c r="BQ9" s="416"/>
      <c r="BR9" s="416"/>
      <c r="BS9" s="416"/>
      <c r="BT9" s="416"/>
      <c r="BU9" s="417"/>
      <c r="BV9" s="415">
        <v>121193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17.5</v>
      </c>
      <c r="CU9" s="386"/>
      <c r="CV9" s="386"/>
      <c r="CW9" s="386"/>
      <c r="CX9" s="386"/>
      <c r="CY9" s="386"/>
      <c r="CZ9" s="386"/>
      <c r="DA9" s="387"/>
      <c r="DB9" s="385">
        <v>18.8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18611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83727</v>
      </c>
      <c r="BO10" s="416"/>
      <c r="BP10" s="416"/>
      <c r="BQ10" s="416"/>
      <c r="BR10" s="416"/>
      <c r="BS10" s="416"/>
      <c r="BT10" s="416"/>
      <c r="BU10" s="417"/>
      <c r="BV10" s="415">
        <v>195721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16849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312735</v>
      </c>
      <c r="BO12" s="416"/>
      <c r="BP12" s="416"/>
      <c r="BQ12" s="416"/>
      <c r="BR12" s="416"/>
      <c r="BS12" s="416"/>
      <c r="BT12" s="416"/>
      <c r="BU12" s="417"/>
      <c r="BV12" s="415">
        <v>221808</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16585</v>
      </c>
      <c r="S13" s="517"/>
      <c r="T13" s="517"/>
      <c r="U13" s="517"/>
      <c r="V13" s="518"/>
      <c r="W13" s="504" t="s">
        <v>125</v>
      </c>
      <c r="X13" s="428"/>
      <c r="Y13" s="428"/>
      <c r="Z13" s="428"/>
      <c r="AA13" s="428"/>
      <c r="AB13" s="429"/>
      <c r="AC13" s="391">
        <v>720</v>
      </c>
      <c r="AD13" s="392"/>
      <c r="AE13" s="392"/>
      <c r="AF13" s="392"/>
      <c r="AG13" s="393"/>
      <c r="AH13" s="391">
        <v>845</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-253966</v>
      </c>
      <c r="BO13" s="416"/>
      <c r="BP13" s="416"/>
      <c r="BQ13" s="416"/>
      <c r="BR13" s="416"/>
      <c r="BS13" s="416"/>
      <c r="BT13" s="416"/>
      <c r="BU13" s="417"/>
      <c r="BV13" s="415">
        <v>95106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7.4</v>
      </c>
      <c r="CU13" s="386"/>
      <c r="CV13" s="386"/>
      <c r="CW13" s="386"/>
      <c r="CX13" s="386"/>
      <c r="CY13" s="386"/>
      <c r="CZ13" s="386"/>
      <c r="DA13" s="387"/>
      <c r="DB13" s="385">
        <v>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17248</v>
      </c>
      <c r="S14" s="517"/>
      <c r="T14" s="517"/>
      <c r="U14" s="517"/>
      <c r="V14" s="518"/>
      <c r="W14" s="519"/>
      <c r="X14" s="431"/>
      <c r="Y14" s="431"/>
      <c r="Z14" s="431"/>
      <c r="AA14" s="431"/>
      <c r="AB14" s="432"/>
      <c r="AC14" s="509">
        <v>10.199999999999999</v>
      </c>
      <c r="AD14" s="510"/>
      <c r="AE14" s="510"/>
      <c r="AF14" s="510"/>
      <c r="AG14" s="511"/>
      <c r="AH14" s="509">
        <v>10.4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16987</v>
      </c>
      <c r="S15" s="517"/>
      <c r="T15" s="517"/>
      <c r="U15" s="517"/>
      <c r="V15" s="518"/>
      <c r="W15" s="504" t="s">
        <v>131</v>
      </c>
      <c r="X15" s="428"/>
      <c r="Y15" s="428"/>
      <c r="Z15" s="428"/>
      <c r="AA15" s="428"/>
      <c r="AB15" s="429"/>
      <c r="AC15" s="391">
        <v>1878</v>
      </c>
      <c r="AD15" s="392"/>
      <c r="AE15" s="392"/>
      <c r="AF15" s="392"/>
      <c r="AG15" s="393"/>
      <c r="AH15" s="391">
        <v>2311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1477813</v>
      </c>
      <c r="BO15" s="411"/>
      <c r="BP15" s="411"/>
      <c r="BQ15" s="411"/>
      <c r="BR15" s="411"/>
      <c r="BS15" s="411"/>
      <c r="BT15" s="411"/>
      <c r="BU15" s="412"/>
      <c r="BV15" s="410">
        <v>1499526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26.5</v>
      </c>
      <c r="AD16" s="510"/>
      <c r="AE16" s="510"/>
      <c r="AF16" s="510"/>
      <c r="AG16" s="511"/>
      <c r="AH16" s="509">
        <v>28.5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5217973</v>
      </c>
      <c r="BO16" s="416"/>
      <c r="BP16" s="416"/>
      <c r="BQ16" s="416"/>
      <c r="BR16" s="416"/>
      <c r="BS16" s="416"/>
      <c r="BT16" s="416"/>
      <c r="BU16" s="417"/>
      <c r="BV16" s="415">
        <v>5167330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4480</v>
      </c>
      <c r="AD17" s="392"/>
      <c r="AE17" s="392"/>
      <c r="AF17" s="392"/>
      <c r="AG17" s="393"/>
      <c r="AH17" s="391">
        <v>4945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1853680</v>
      </c>
      <c r="BO17" s="416"/>
      <c r="BP17" s="416"/>
      <c r="BQ17" s="416"/>
      <c r="BR17" s="416"/>
      <c r="BS17" s="416"/>
      <c r="BT17" s="416"/>
      <c r="BU17" s="417"/>
      <c r="BV17" s="415">
        <v>1881822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256.52999999999997</v>
      </c>
      <c r="M18" s="480"/>
      <c r="N18" s="480"/>
      <c r="O18" s="480"/>
      <c r="P18" s="480"/>
      <c r="Q18" s="480"/>
      <c r="R18" s="481"/>
      <c r="S18" s="481"/>
      <c r="T18" s="481"/>
      <c r="U18" s="481"/>
      <c r="V18" s="482"/>
      <c r="W18" s="496"/>
      <c r="X18" s="497"/>
      <c r="Y18" s="497"/>
      <c r="Z18" s="497"/>
      <c r="AA18" s="497"/>
      <c r="AB18" s="505"/>
      <c r="AC18" s="379">
        <v>63.3</v>
      </c>
      <c r="AD18" s="380"/>
      <c r="AE18" s="380"/>
      <c r="AF18" s="380"/>
      <c r="AG18" s="483"/>
      <c r="AH18" s="379">
        <v>61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5078126</v>
      </c>
      <c r="BO18" s="416"/>
      <c r="BP18" s="416"/>
      <c r="BQ18" s="416"/>
      <c r="BR18" s="416"/>
      <c r="BS18" s="416"/>
      <c r="BT18" s="416"/>
      <c r="BU18" s="417"/>
      <c r="BV18" s="415">
        <v>5083454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7487173</v>
      </c>
      <c r="BO19" s="416"/>
      <c r="BP19" s="416"/>
      <c r="BQ19" s="416"/>
      <c r="BR19" s="416"/>
      <c r="BS19" s="416"/>
      <c r="BT19" s="416"/>
      <c r="BU19" s="417"/>
      <c r="BV19" s="415">
        <v>7482365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7269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11828770</v>
      </c>
      <c r="BO23" s="416"/>
      <c r="BP23" s="416"/>
      <c r="BQ23" s="416"/>
      <c r="BR23" s="416"/>
      <c r="BS23" s="416"/>
      <c r="BT23" s="416"/>
      <c r="BU23" s="417"/>
      <c r="BV23" s="415">
        <v>11968922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7200</v>
      </c>
      <c r="R24" s="392"/>
      <c r="S24" s="392"/>
      <c r="T24" s="392"/>
      <c r="U24" s="392"/>
      <c r="V24" s="393"/>
      <c r="W24" s="457"/>
      <c r="X24" s="448"/>
      <c r="Y24" s="449"/>
      <c r="Z24" s="388" t="s">
        <v>155</v>
      </c>
      <c r="AA24" s="389"/>
      <c r="AB24" s="389"/>
      <c r="AC24" s="389"/>
      <c r="AD24" s="389"/>
      <c r="AE24" s="389"/>
      <c r="AF24" s="389"/>
      <c r="AG24" s="390"/>
      <c r="AH24" s="391">
        <v>167</v>
      </c>
      <c r="AI24" s="392"/>
      <c r="AJ24" s="392"/>
      <c r="AK24" s="392"/>
      <c r="AL24" s="393"/>
      <c r="AM24" s="391">
        <v>502670</v>
      </c>
      <c r="AN24" s="392"/>
      <c r="AO24" s="392"/>
      <c r="AP24" s="392"/>
      <c r="AQ24" s="392"/>
      <c r="AR24" s="393"/>
      <c r="AS24" s="391">
        <v>3010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7606883</v>
      </c>
      <c r="BO24" s="416"/>
      <c r="BP24" s="416"/>
      <c r="BQ24" s="416"/>
      <c r="BR24" s="416"/>
      <c r="BS24" s="416"/>
      <c r="BT24" s="416"/>
      <c r="BU24" s="417"/>
      <c r="BV24" s="415">
        <v>7938235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5700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7073</v>
      </c>
      <c r="BO25" s="411"/>
      <c r="BP25" s="411"/>
      <c r="BQ25" s="411"/>
      <c r="BR25" s="411"/>
      <c r="BS25" s="411"/>
      <c r="BT25" s="411"/>
      <c r="BU25" s="412"/>
      <c r="BV25" s="410">
        <v>23621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5400</v>
      </c>
      <c r="R26" s="392"/>
      <c r="S26" s="392"/>
      <c r="T26" s="392"/>
      <c r="U26" s="392"/>
      <c r="V26" s="393"/>
      <c r="W26" s="457"/>
      <c r="X26" s="448"/>
      <c r="Y26" s="449"/>
      <c r="Z26" s="388" t="s">
        <v>161</v>
      </c>
      <c r="AA26" s="470"/>
      <c r="AB26" s="470"/>
      <c r="AC26" s="470"/>
      <c r="AD26" s="470"/>
      <c r="AE26" s="470"/>
      <c r="AF26" s="470"/>
      <c r="AG26" s="471"/>
      <c r="AH26" s="391">
        <v>29</v>
      </c>
      <c r="AI26" s="392"/>
      <c r="AJ26" s="392"/>
      <c r="AK26" s="392"/>
      <c r="AL26" s="393"/>
      <c r="AM26" s="391">
        <v>93293</v>
      </c>
      <c r="AN26" s="392"/>
      <c r="AO26" s="392"/>
      <c r="AP26" s="392"/>
      <c r="AQ26" s="392"/>
      <c r="AR26" s="393"/>
      <c r="AS26" s="391">
        <v>3217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2940</v>
      </c>
      <c r="R27" s="392"/>
      <c r="S27" s="392"/>
      <c r="T27" s="392"/>
      <c r="U27" s="392"/>
      <c r="V27" s="393"/>
      <c r="W27" s="457"/>
      <c r="X27" s="448"/>
      <c r="Y27" s="449"/>
      <c r="Z27" s="388" t="s">
        <v>164</v>
      </c>
      <c r="AA27" s="389"/>
      <c r="AB27" s="389"/>
      <c r="AC27" s="389"/>
      <c r="AD27" s="389"/>
      <c r="AE27" s="389"/>
      <c r="AF27" s="389"/>
      <c r="AG27" s="390"/>
      <c r="AH27" s="391">
        <v>7</v>
      </c>
      <c r="AI27" s="392"/>
      <c r="AJ27" s="392"/>
      <c r="AK27" s="392"/>
      <c r="AL27" s="393"/>
      <c r="AM27" s="391">
        <v>21982</v>
      </c>
      <c r="AN27" s="392"/>
      <c r="AO27" s="392"/>
      <c r="AP27" s="392"/>
      <c r="AQ27" s="392"/>
      <c r="AR27" s="393"/>
      <c r="AS27" s="391">
        <v>3140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277203</v>
      </c>
      <c r="BO27" s="419"/>
      <c r="BP27" s="419"/>
      <c r="BQ27" s="419"/>
      <c r="BR27" s="419"/>
      <c r="BS27" s="419"/>
      <c r="BT27" s="419"/>
      <c r="BU27" s="420"/>
      <c r="BV27" s="418">
        <v>277203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2200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2422432</v>
      </c>
      <c r="BO28" s="411"/>
      <c r="BP28" s="411"/>
      <c r="BQ28" s="411"/>
      <c r="BR28" s="411"/>
      <c r="BS28" s="411"/>
      <c r="BT28" s="411"/>
      <c r="BU28" s="412"/>
      <c r="BV28" s="410">
        <v>2651440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2030</v>
      </c>
      <c r="R29" s="392"/>
      <c r="S29" s="392"/>
      <c r="T29" s="392"/>
      <c r="U29" s="392"/>
      <c r="V29" s="393"/>
      <c r="W29" s="458"/>
      <c r="X29" s="459"/>
      <c r="Y29" s="460"/>
      <c r="Z29" s="388" t="s">
        <v>171</v>
      </c>
      <c r="AA29" s="389"/>
      <c r="AB29" s="389"/>
      <c r="AC29" s="389"/>
      <c r="AD29" s="389"/>
      <c r="AE29" s="389"/>
      <c r="AF29" s="389"/>
      <c r="AG29" s="390"/>
      <c r="AH29" s="391">
        <v>174</v>
      </c>
      <c r="AI29" s="392"/>
      <c r="AJ29" s="392"/>
      <c r="AK29" s="392"/>
      <c r="AL29" s="393"/>
      <c r="AM29" s="391">
        <v>524652</v>
      </c>
      <c r="AN29" s="392"/>
      <c r="AO29" s="392"/>
      <c r="AP29" s="392"/>
      <c r="AQ29" s="392"/>
      <c r="AR29" s="393"/>
      <c r="AS29" s="391">
        <v>3015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1262374</v>
      </c>
      <c r="BO29" s="416"/>
      <c r="BP29" s="416"/>
      <c r="BQ29" s="416"/>
      <c r="BR29" s="416"/>
      <c r="BS29" s="416"/>
      <c r="BT29" s="416"/>
      <c r="BU29" s="417"/>
      <c r="BV29" s="415">
        <v>1161908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2446270</v>
      </c>
      <c r="BO30" s="419"/>
      <c r="BP30" s="419"/>
      <c r="BQ30" s="419"/>
      <c r="BR30" s="419"/>
      <c r="BS30" s="419"/>
      <c r="BT30" s="419"/>
      <c r="BU30" s="420"/>
      <c r="BV30" s="418">
        <v>2302692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三重紀北消防組合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海山物産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荷坂やすらぎ苑組合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介護サービス事業特別会計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紀北広域連合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紀北広域連合　介護保険事業特別会計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紀北広域連合　障害者支援事業特別会計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紀北広域連合　障害者支援サービス事業特別会計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東紀州農業共済事務組合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三重県市町総合事務組合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三重県市町総合事務組合　共同研修特別会計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三重県市町総合事務組合　デジタル地図特別会計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topLeftCell="C34"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528</v>
      </c>
      <c r="D34" s="1184"/>
      <c r="E34" s="1185"/>
      <c r="F34" s="32">
        <v>6.64</v>
      </c>
      <c r="G34" s="33">
        <v>7.21</v>
      </c>
      <c r="H34" s="33">
        <v>7.39</v>
      </c>
      <c r="I34" s="33">
        <v>8.98</v>
      </c>
      <c r="J34" s="34">
        <v>8.8000000000000007</v>
      </c>
      <c r="K34" s="22"/>
      <c r="L34" s="22"/>
      <c r="M34" s="22"/>
      <c r="N34" s="22"/>
      <c r="O34" s="22"/>
      <c r="P34" s="22"/>
    </row>
    <row r="35" spans="1:16" ht="39" customHeight="1" x14ac:dyDescent="0.15">
      <c r="A35" s="22"/>
      <c r="B35" s="35"/>
      <c r="C35" s="1178" t="s">
        <v>529</v>
      </c>
      <c r="D35" s="1179"/>
      <c r="E35" s="1180"/>
      <c r="F35" s="36">
        <v>6.53</v>
      </c>
      <c r="G35" s="37">
        <v>6.09</v>
      </c>
      <c r="H35" s="37">
        <v>4.6900000000000004</v>
      </c>
      <c r="I35" s="37">
        <v>4.13</v>
      </c>
      <c r="J35" s="38">
        <v>3.89</v>
      </c>
      <c r="K35" s="22"/>
      <c r="L35" s="22"/>
      <c r="M35" s="22"/>
      <c r="N35" s="22"/>
      <c r="O35" s="22"/>
      <c r="P35" s="22"/>
    </row>
    <row r="36" spans="1:16" ht="39" customHeight="1" x14ac:dyDescent="0.15">
      <c r="A36" s="22"/>
      <c r="B36" s="35"/>
      <c r="C36" s="1178" t="s">
        <v>530</v>
      </c>
      <c r="D36" s="1179"/>
      <c r="E36" s="1180"/>
      <c r="F36" s="36">
        <v>0.11</v>
      </c>
      <c r="G36" s="37">
        <v>0</v>
      </c>
      <c r="H36" s="37">
        <v>0.54</v>
      </c>
      <c r="I36" s="37">
        <v>0.3</v>
      </c>
      <c r="J36" s="38">
        <v>0.33</v>
      </c>
      <c r="K36" s="22"/>
      <c r="L36" s="22"/>
      <c r="M36" s="22"/>
      <c r="N36" s="22"/>
      <c r="O36" s="22"/>
      <c r="P36" s="22"/>
    </row>
    <row r="37" spans="1:16" ht="39" customHeight="1" x14ac:dyDescent="0.15">
      <c r="A37" s="22"/>
      <c r="B37" s="35"/>
      <c r="C37" s="1178" t="s">
        <v>531</v>
      </c>
      <c r="D37" s="1179"/>
      <c r="E37" s="1180"/>
      <c r="F37" s="36">
        <v>1.7</v>
      </c>
      <c r="G37" s="37">
        <v>1.35</v>
      </c>
      <c r="H37" s="37">
        <v>0.06</v>
      </c>
      <c r="I37" s="37">
        <v>0.12</v>
      </c>
      <c r="J37" s="38">
        <v>0.28999999999999998</v>
      </c>
      <c r="K37" s="22"/>
      <c r="L37" s="22"/>
      <c r="M37" s="22"/>
      <c r="N37" s="22"/>
      <c r="O37" s="22"/>
      <c r="P37" s="22"/>
    </row>
    <row r="38" spans="1:16" ht="39" customHeight="1" x14ac:dyDescent="0.15">
      <c r="A38" s="22"/>
      <c r="B38" s="35"/>
      <c r="C38" s="1178" t="s">
        <v>532</v>
      </c>
      <c r="D38" s="1179"/>
      <c r="E38" s="1180"/>
      <c r="F38" s="36">
        <v>0.09</v>
      </c>
      <c r="G38" s="37">
        <v>0.21</v>
      </c>
      <c r="H38" s="37">
        <v>0.04</v>
      </c>
      <c r="I38" s="37">
        <v>0.14000000000000001</v>
      </c>
      <c r="J38" s="38">
        <v>0.19</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534</v>
      </c>
      <c r="D43" s="1182"/>
      <c r="E43" s="1183"/>
      <c r="F43" s="41" t="s">
        <v>482</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topLeftCell="D28"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1522</v>
      </c>
      <c r="L45" s="60">
        <v>1450</v>
      </c>
      <c r="M45" s="60">
        <v>1403</v>
      </c>
      <c r="N45" s="60">
        <v>1450</v>
      </c>
      <c r="O45" s="61">
        <v>1334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v>
      </c>
      <c r="L48" s="64">
        <v>49</v>
      </c>
      <c r="M48" s="64">
        <v>44</v>
      </c>
      <c r="N48" s="64">
        <v>51</v>
      </c>
      <c r="O48" s="65">
        <v>51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v>
      </c>
      <c r="L49" s="64">
        <v>13</v>
      </c>
      <c r="M49" s="64">
        <v>13</v>
      </c>
      <c r="N49" s="64">
        <v>12</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4</v>
      </c>
      <c r="M50" s="64">
        <v>5</v>
      </c>
      <c r="N50" s="64">
        <v>4</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482</v>
      </c>
      <c r="M51" s="64">
        <v>0</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1054</v>
      </c>
      <c r="L52" s="64">
        <v>1062</v>
      </c>
      <c r="M52" s="64">
        <v>1088</v>
      </c>
      <c r="N52" s="64">
        <v>1110</v>
      </c>
      <c r="O52" s="65">
        <v>1058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497</v>
      </c>
      <c r="L53" s="69">
        <v>454</v>
      </c>
      <c r="M53" s="69">
        <v>377</v>
      </c>
      <c r="N53" s="69">
        <v>407</v>
      </c>
      <c r="O53" s="70">
        <v>347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topLeftCell="C26"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12426</v>
      </c>
      <c r="J41" s="83">
        <v>12103</v>
      </c>
      <c r="K41" s="83">
        <v>12224</v>
      </c>
      <c r="L41" s="83">
        <v>11969</v>
      </c>
      <c r="M41" s="84">
        <v>11829</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444</v>
      </c>
      <c r="J43" s="87">
        <v>466</v>
      </c>
      <c r="K43" s="87">
        <v>476</v>
      </c>
      <c r="L43" s="87">
        <v>461</v>
      </c>
      <c r="M43" s="88">
        <v>500</v>
      </c>
    </row>
    <row r="44" spans="2:13" ht="27.75" customHeight="1" x14ac:dyDescent="0.15">
      <c r="B44" s="1204"/>
      <c r="C44" s="1205"/>
      <c r="D44" s="85"/>
      <c r="E44" s="1208" t="s">
        <v>28</v>
      </c>
      <c r="F44" s="1208"/>
      <c r="G44" s="1208"/>
      <c r="H44" s="1209"/>
      <c r="I44" s="86">
        <v>72</v>
      </c>
      <c r="J44" s="87">
        <v>93</v>
      </c>
      <c r="K44" s="87">
        <v>106</v>
      </c>
      <c r="L44" s="87">
        <v>89</v>
      </c>
      <c r="M44" s="88">
        <v>387</v>
      </c>
    </row>
    <row r="45" spans="2:13" ht="27.75" customHeight="1" x14ac:dyDescent="0.15">
      <c r="B45" s="1204"/>
      <c r="C45" s="1205"/>
      <c r="D45" s="85"/>
      <c r="E45" s="1208" t="s">
        <v>29</v>
      </c>
      <c r="F45" s="1208"/>
      <c r="G45" s="1208"/>
      <c r="H45" s="1209"/>
      <c r="I45" s="86">
        <v>2531</v>
      </c>
      <c r="J45" s="87">
        <v>2412</v>
      </c>
      <c r="K45" s="87">
        <v>2382</v>
      </c>
      <c r="L45" s="87">
        <v>2313</v>
      </c>
      <c r="M45" s="88">
        <v>2319</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4412</v>
      </c>
      <c r="J50" s="87">
        <v>4849</v>
      </c>
      <c r="K50" s="87">
        <v>5138</v>
      </c>
      <c r="L50" s="87">
        <v>5227</v>
      </c>
      <c r="M50" s="88">
        <v>5189</v>
      </c>
    </row>
    <row r="51" spans="2:13" ht="27.75" customHeight="1" x14ac:dyDescent="0.15">
      <c r="B51" s="1204"/>
      <c r="C51" s="1205"/>
      <c r="D51" s="85"/>
      <c r="E51" s="1208" t="s">
        <v>36</v>
      </c>
      <c r="F51" s="1208"/>
      <c r="G51" s="1208"/>
      <c r="H51" s="1209"/>
      <c r="I51" s="86">
        <v>248</v>
      </c>
      <c r="J51" s="87">
        <v>199</v>
      </c>
      <c r="K51" s="87">
        <v>149</v>
      </c>
      <c r="L51" s="87">
        <v>111</v>
      </c>
      <c r="M51" s="88">
        <v>93</v>
      </c>
    </row>
    <row r="52" spans="2:13" ht="27.75" customHeight="1" x14ac:dyDescent="0.15">
      <c r="B52" s="1206"/>
      <c r="C52" s="1207"/>
      <c r="D52" s="85"/>
      <c r="E52" s="1208" t="s">
        <v>37</v>
      </c>
      <c r="F52" s="1208"/>
      <c r="G52" s="1208"/>
      <c r="H52" s="1209"/>
      <c r="I52" s="86">
        <v>9882</v>
      </c>
      <c r="J52" s="87">
        <v>9859</v>
      </c>
      <c r="K52" s="87">
        <v>10070</v>
      </c>
      <c r="L52" s="87">
        <v>10036</v>
      </c>
      <c r="M52" s="88">
        <v>10145</v>
      </c>
    </row>
    <row r="53" spans="2:13" ht="27.75" customHeight="1" thickBot="1" x14ac:dyDescent="0.2">
      <c r="B53" s="1210" t="s">
        <v>21</v>
      </c>
      <c r="C53" s="1211"/>
      <c r="D53" s="92"/>
      <c r="E53" s="1212" t="s">
        <v>38</v>
      </c>
      <c r="F53" s="1212"/>
      <c r="G53" s="1212"/>
      <c r="H53" s="1213"/>
      <c r="I53" s="93">
        <v>933</v>
      </c>
      <c r="J53" s="94">
        <v>167</v>
      </c>
      <c r="K53" s="94">
        <v>-169</v>
      </c>
      <c r="L53" s="94">
        <v>-542</v>
      </c>
      <c r="M53" s="95">
        <v>-392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556</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557</v>
      </c>
    </row>
    <row r="50" spans="1:17" ht="13.5" x14ac:dyDescent="0.15">
      <c r="B50" s="250"/>
      <c r="C50" s="246"/>
      <c r="D50" s="246"/>
      <c r="E50" s="246"/>
      <c r="F50" s="246"/>
      <c r="G50" s="1230"/>
      <c r="H50" s="1231"/>
      <c r="I50" s="1231"/>
      <c r="J50" s="1232"/>
      <c r="K50" s="356" t="s">
        <v>521</v>
      </c>
      <c r="L50" s="356" t="s">
        <v>522</v>
      </c>
      <c r="M50" s="356" t="s">
        <v>523</v>
      </c>
      <c r="N50" s="356" t="s">
        <v>524</v>
      </c>
      <c r="O50" s="356" t="s">
        <v>525</v>
      </c>
    </row>
    <row r="51" spans="1:17" ht="13.5" x14ac:dyDescent="0.15">
      <c r="B51" s="250"/>
      <c r="C51" s="246"/>
      <c r="D51" s="246"/>
      <c r="E51" s="246"/>
      <c r="F51" s="246"/>
      <c r="G51" s="1233" t="s">
        <v>558</v>
      </c>
      <c r="H51" s="1234"/>
      <c r="I51" s="1239" t="s">
        <v>559</v>
      </c>
      <c r="J51" s="1239"/>
      <c r="K51" s="1241"/>
      <c r="L51" s="1241"/>
      <c r="M51" s="1241"/>
      <c r="N51" s="1242"/>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564</v>
      </c>
      <c r="J53" s="1243"/>
      <c r="K53" s="1252"/>
      <c r="L53" s="1252"/>
      <c r="M53" s="1252"/>
      <c r="N53" s="1250">
        <v>60</v>
      </c>
      <c r="O53" s="1252"/>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560</v>
      </c>
      <c r="H55" s="1245"/>
      <c r="I55" s="1243" t="s">
        <v>559</v>
      </c>
      <c r="J55" s="1243"/>
      <c r="K55" s="1241"/>
      <c r="L55" s="1241"/>
      <c r="M55" s="1241"/>
      <c r="N55" s="1242">
        <v>36.5</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564</v>
      </c>
      <c r="J57" s="1253"/>
      <c r="K57" s="1252"/>
      <c r="L57" s="1252"/>
      <c r="M57" s="1252"/>
      <c r="N57" s="1250">
        <v>54.1</v>
      </c>
      <c r="O57" s="1252"/>
      <c r="P57" s="359"/>
      <c r="Q57" s="358"/>
    </row>
    <row r="58" spans="1:17" s="357" customFormat="1" ht="13.5" x14ac:dyDescent="0.15">
      <c r="A58" s="245"/>
      <c r="B58" s="358"/>
      <c r="C58" s="354"/>
      <c r="D58" s="354"/>
      <c r="E58" s="354"/>
      <c r="F58" s="354"/>
      <c r="G58" s="1248"/>
      <c r="H58" s="1249"/>
      <c r="I58" s="1253"/>
      <c r="J58" s="1253"/>
      <c r="K58" s="1251"/>
      <c r="L58" s="1251"/>
      <c r="M58" s="1251"/>
      <c r="N58" s="1251"/>
      <c r="O58" s="125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556</v>
      </c>
      <c r="I64" s="354"/>
      <c r="J64" s="354"/>
      <c r="K64" s="354"/>
      <c r="L64" s="246"/>
      <c r="M64" s="246"/>
      <c r="N64" s="246"/>
      <c r="O64" s="246"/>
    </row>
    <row r="65" spans="2:30" ht="13.5" x14ac:dyDescent="0.15">
      <c r="B65" s="250"/>
      <c r="C65" s="246"/>
      <c r="D65" s="246"/>
      <c r="E65" s="246"/>
      <c r="F65" s="246"/>
      <c r="G65" s="1221"/>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562</v>
      </c>
      <c r="I71" s="370"/>
      <c r="J71" s="366"/>
      <c r="K71" s="366"/>
      <c r="L71" s="367"/>
      <c r="M71" s="366"/>
      <c r="N71" s="367"/>
      <c r="O71" s="368"/>
    </row>
    <row r="72" spans="2:30" ht="13.5" x14ac:dyDescent="0.15">
      <c r="B72" s="250"/>
      <c r="C72" s="246"/>
      <c r="D72" s="246"/>
      <c r="E72" s="246"/>
      <c r="F72" s="246"/>
      <c r="G72" s="1230"/>
      <c r="H72" s="1231"/>
      <c r="I72" s="1231"/>
      <c r="J72" s="1232"/>
      <c r="K72" s="356" t="s">
        <v>521</v>
      </c>
      <c r="L72" s="356" t="s">
        <v>522</v>
      </c>
      <c r="M72" s="356" t="s">
        <v>523</v>
      </c>
      <c r="N72" s="356" t="s">
        <v>524</v>
      </c>
      <c r="O72" s="356" t="s">
        <v>525</v>
      </c>
    </row>
    <row r="73" spans="2:30" ht="13.5" x14ac:dyDescent="0.15">
      <c r="B73" s="250"/>
      <c r="C73" s="246"/>
      <c r="D73" s="246"/>
      <c r="E73" s="246"/>
      <c r="F73" s="246"/>
      <c r="G73" s="1233" t="s">
        <v>558</v>
      </c>
      <c r="H73" s="1234"/>
      <c r="I73" s="1239" t="s">
        <v>559</v>
      </c>
      <c r="J73" s="1239"/>
      <c r="K73" s="1254">
        <v>18</v>
      </c>
      <c r="L73" s="1254">
        <v>3.2</v>
      </c>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563</v>
      </c>
      <c r="J75" s="1243"/>
      <c r="K75" s="1250">
        <v>9.6999999999999993</v>
      </c>
      <c r="L75" s="1250">
        <v>9.5</v>
      </c>
      <c r="M75" s="1250">
        <v>8.6</v>
      </c>
      <c r="N75" s="1250">
        <v>8</v>
      </c>
      <c r="O75" s="1250">
        <v>7.4</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560</v>
      </c>
      <c r="H77" s="1245"/>
      <c r="I77" s="1243" t="s">
        <v>559</v>
      </c>
      <c r="J77" s="1243"/>
      <c r="K77" s="1254">
        <v>61.3</v>
      </c>
      <c r="L77" s="1254">
        <v>54.6</v>
      </c>
      <c r="M77" s="1242">
        <v>48.7</v>
      </c>
      <c r="N77" s="1242">
        <v>36.5</v>
      </c>
      <c r="O77" s="1242">
        <v>32.9</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563</v>
      </c>
      <c r="J79" s="1253"/>
      <c r="K79" s="1256">
        <v>11.7</v>
      </c>
      <c r="L79" s="1256">
        <v>11.2</v>
      </c>
      <c r="M79" s="1256">
        <v>10.4</v>
      </c>
      <c r="N79" s="1256">
        <v>9</v>
      </c>
      <c r="O79" s="1256">
        <v>8.1999999999999993</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6"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12"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130141</v>
      </c>
      <c r="E3" s="118"/>
      <c r="F3" s="119">
        <v>69806</v>
      </c>
      <c r="G3" s="120"/>
      <c r="H3" s="121"/>
    </row>
    <row r="4" spans="1:8" x14ac:dyDescent="0.15">
      <c r="A4" s="122"/>
      <c r="B4" s="123"/>
      <c r="C4" s="124"/>
      <c r="D4" s="125">
        <v>78692</v>
      </c>
      <c r="E4" s="126"/>
      <c r="F4" s="127">
        <v>32823</v>
      </c>
      <c r="G4" s="128"/>
      <c r="H4" s="129"/>
    </row>
    <row r="5" spans="1:8" x14ac:dyDescent="0.15">
      <c r="A5" s="110" t="s">
        <v>515</v>
      </c>
      <c r="B5" s="115"/>
      <c r="C5" s="116"/>
      <c r="D5" s="117">
        <v>64266</v>
      </c>
      <c r="E5" s="118"/>
      <c r="F5" s="119">
        <v>74444</v>
      </c>
      <c r="G5" s="120"/>
      <c r="H5" s="121"/>
    </row>
    <row r="6" spans="1:8" x14ac:dyDescent="0.15">
      <c r="A6" s="122"/>
      <c r="B6" s="123"/>
      <c r="C6" s="124"/>
      <c r="D6" s="125">
        <v>37494</v>
      </c>
      <c r="E6" s="126"/>
      <c r="F6" s="127">
        <v>34175</v>
      </c>
      <c r="G6" s="128"/>
      <c r="H6" s="129"/>
    </row>
    <row r="7" spans="1:8" x14ac:dyDescent="0.15">
      <c r="A7" s="110" t="s">
        <v>516</v>
      </c>
      <c r="B7" s="115"/>
      <c r="C7" s="116"/>
      <c r="D7" s="117">
        <v>67187</v>
      </c>
      <c r="E7" s="118"/>
      <c r="F7" s="119">
        <v>85205</v>
      </c>
      <c r="G7" s="120"/>
      <c r="H7" s="121"/>
    </row>
    <row r="8" spans="1:8" x14ac:dyDescent="0.15">
      <c r="A8" s="122"/>
      <c r="B8" s="123"/>
      <c r="C8" s="124"/>
      <c r="D8" s="125">
        <v>52127</v>
      </c>
      <c r="E8" s="126"/>
      <c r="F8" s="127">
        <v>38847</v>
      </c>
      <c r="G8" s="128"/>
      <c r="H8" s="129"/>
    </row>
    <row r="9" spans="1:8" x14ac:dyDescent="0.15">
      <c r="A9" s="110" t="s">
        <v>517</v>
      </c>
      <c r="B9" s="115"/>
      <c r="C9" s="116"/>
      <c r="D9" s="117">
        <v>54028</v>
      </c>
      <c r="E9" s="118"/>
      <c r="F9" s="119">
        <v>69469</v>
      </c>
      <c r="G9" s="120"/>
      <c r="H9" s="121"/>
    </row>
    <row r="10" spans="1:8" x14ac:dyDescent="0.15">
      <c r="A10" s="122"/>
      <c r="B10" s="123"/>
      <c r="C10" s="124"/>
      <c r="D10" s="125">
        <v>31866</v>
      </c>
      <c r="E10" s="126"/>
      <c r="F10" s="127">
        <v>38215</v>
      </c>
      <c r="G10" s="128"/>
      <c r="H10" s="129"/>
    </row>
    <row r="11" spans="1:8" x14ac:dyDescent="0.15">
      <c r="A11" s="110" t="s">
        <v>518</v>
      </c>
      <c r="B11" s="115"/>
      <c r="C11" s="116"/>
      <c r="D11" s="117">
        <v>77128</v>
      </c>
      <c r="E11" s="118"/>
      <c r="F11" s="119">
        <v>67293</v>
      </c>
      <c r="G11" s="120"/>
      <c r="H11" s="121"/>
    </row>
    <row r="12" spans="1:8" x14ac:dyDescent="0.15">
      <c r="A12" s="122"/>
      <c r="B12" s="123"/>
      <c r="C12" s="130"/>
      <c r="D12" s="125">
        <v>31024</v>
      </c>
      <c r="E12" s="126"/>
      <c r="F12" s="127">
        <v>35076</v>
      </c>
      <c r="G12" s="128"/>
      <c r="H12" s="129"/>
    </row>
    <row r="13" spans="1:8" x14ac:dyDescent="0.15">
      <c r="A13" s="110"/>
      <c r="B13" s="115"/>
      <c r="C13" s="131"/>
      <c r="D13" s="132">
        <v>78550</v>
      </c>
      <c r="E13" s="133"/>
      <c r="F13" s="134">
        <v>73243</v>
      </c>
      <c r="G13" s="135"/>
      <c r="H13" s="121"/>
    </row>
    <row r="14" spans="1:8" x14ac:dyDescent="0.15">
      <c r="A14" s="122"/>
      <c r="B14" s="123"/>
      <c r="C14" s="124"/>
      <c r="D14" s="125">
        <v>46241</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6.64</v>
      </c>
      <c r="C19" s="136">
        <f>ROUND(VALUE(SUBSTITUTE(実質収支比率等に係る経年分析!G$48,"▲","-")),2)</f>
        <v>7.22</v>
      </c>
      <c r="D19" s="136">
        <f>ROUND(VALUE(SUBSTITUTE(実質収支比率等に係る経年分析!H$48,"▲","-")),2)</f>
        <v>7.24</v>
      </c>
      <c r="E19" s="136">
        <f>ROUND(VALUE(SUBSTITUTE(実質収支比率等に係る経年分析!I$48,"▲","-")),2)</f>
        <v>8.99</v>
      </c>
      <c r="F19" s="136">
        <f>ROUND(VALUE(SUBSTITUTE(実質収支比率等に係る経年分析!J$48,"▲","-")),2)</f>
        <v>8.8000000000000007</v>
      </c>
    </row>
    <row r="20" spans="1:11" x14ac:dyDescent="0.15">
      <c r="A20" s="136" t="s">
        <v>43</v>
      </c>
      <c r="B20" s="136">
        <f>ROUND(VALUE(SUBSTITUTE(実質収支比率等に係る経年分析!F$47,"▲","-")),2)</f>
        <v>38.36</v>
      </c>
      <c r="C20" s="136">
        <f>ROUND(VALUE(SUBSTITUTE(実質収支比率等に係る経年分析!G$47,"▲","-")),2)</f>
        <v>43.93</v>
      </c>
      <c r="D20" s="136">
        <f>ROUND(VALUE(SUBSTITUTE(実質収支比率等に係る経年分析!H$47,"▲","-")),2)</f>
        <v>43.97</v>
      </c>
      <c r="E20" s="136">
        <f>ROUND(VALUE(SUBSTITUTE(実質収支比率等に係る経年分析!I$47,"▲","-")),2)</f>
        <v>42.39</v>
      </c>
      <c r="F20" s="136">
        <f>ROUND(VALUE(SUBSTITUTE(実質収支比率等に係る経年分析!J$47,"▲","-")),2)</f>
        <v>39.69</v>
      </c>
    </row>
    <row r="21" spans="1:11" x14ac:dyDescent="0.15">
      <c r="A21" s="136" t="s">
        <v>44</v>
      </c>
      <c r="B21" s="136">
        <f>IF(ISNUMBER(VALUE(SUBSTITUTE(実質収支比率等に係る経年分析!F$49,"▲","-"))),ROUND(VALUE(SUBSTITUTE(実質収支比率等に係る経年分析!F$49,"▲","-")),2),NA())</f>
        <v>6.04</v>
      </c>
      <c r="C21" s="136">
        <f>IF(ISNUMBER(VALUE(SUBSTITUTE(実質収支比率等に係る経年分析!G$49,"▲","-"))),ROUND(VALUE(SUBSTITUTE(実質収支比率等に係る経年分析!G$49,"▲","-")),2),NA())</f>
        <v>6.34</v>
      </c>
      <c r="D21" s="136">
        <f>IF(ISNUMBER(VALUE(SUBSTITUTE(実質収支比率等に係る経年分析!H$49,"▲","-"))),ROUND(VALUE(SUBSTITUTE(実質収支比率等に係る経年分析!H$49,"▲","-")),2),NA())</f>
        <v>-0.56000000000000005</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-4.16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15">
      <c r="A34" s="137" t="str">
        <f>IF(連結実質赤字比率に係る赤字・黒字の構成分析!C$36="",NA(),連結実質赤字比率に係る赤字・黒字の構成分析!C$36)</f>
        <v>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4.6900000000000004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8.8000000000000007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1054</v>
      </c>
      <c r="E42" s="138"/>
      <c r="F42" s="138"/>
      <c r="G42" s="138">
        <f>'実質公債費比率（分子）の構造'!L$52</f>
        <v>1062</v>
      </c>
      <c r="H42" s="138"/>
      <c r="I42" s="138"/>
      <c r="J42" s="138">
        <f>'実質公債費比率（分子）の構造'!M$52</f>
        <v>1088</v>
      </c>
      <c r="K42" s="138"/>
      <c r="L42" s="138"/>
      <c r="M42" s="138">
        <f>'実質公債費比率（分子）の構造'!N$52</f>
        <v>1110</v>
      </c>
      <c r="N42" s="138"/>
      <c r="O42" s="138"/>
      <c r="P42" s="138">
        <f>'実質公債費比率（分子）の構造'!O$52</f>
        <v>1058</v>
      </c>
    </row>
    <row r="43" spans="1:16" x14ac:dyDescent="0.15">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4</v>
      </c>
      <c r="F44" s="138"/>
      <c r="G44" s="138"/>
      <c r="H44" s="138">
        <f>'実質公債費比率（分子）の構造'!M$50</f>
        <v>5</v>
      </c>
      <c r="I44" s="138"/>
      <c r="J44" s="138"/>
      <c r="K44" s="138">
        <f>'実質公債費比率（分子）の構造'!N$50</f>
        <v>4</v>
      </c>
      <c r="L44" s="138"/>
      <c r="M44" s="138"/>
      <c r="N44" s="138">
        <f>'実質公債費比率（分子）の構造'!O$50</f>
        <v>4</v>
      </c>
      <c r="O44" s="138"/>
      <c r="P44" s="138"/>
    </row>
    <row r="45" spans="1:16" x14ac:dyDescent="0.15">
      <c r="A45" s="138" t="s">
        <v>54</v>
      </c>
      <c r="B45" s="138">
        <f>'実質公債費比率（分子）の構造'!K$49</f>
        <v>13</v>
      </c>
      <c r="C45" s="138"/>
      <c r="D45" s="138"/>
      <c r="E45" s="138">
        <f>'実質公債費比率（分子）の構造'!L$49</f>
        <v>13</v>
      </c>
      <c r="F45" s="138"/>
      <c r="G45" s="138"/>
      <c r="H45" s="138">
        <f>'実質公債費比率（分子）の構造'!M$49</f>
        <v>13</v>
      </c>
      <c r="I45" s="138"/>
      <c r="J45" s="138"/>
      <c r="K45" s="138">
        <f>'実質公債費比率（分子）の構造'!N$49</f>
        <v>12</v>
      </c>
      <c r="L45" s="138"/>
      <c r="M45" s="138"/>
      <c r="N45" s="138">
        <f>'実質公債費比率（分子）の構造'!O$49</f>
        <v>16</v>
      </c>
      <c r="O45" s="138"/>
      <c r="P45" s="138"/>
    </row>
    <row r="46" spans="1:16" x14ac:dyDescent="0.15">
      <c r="A46" s="138" t="s">
        <v>55</v>
      </c>
      <c r="B46" s="138">
        <f>'実質公債費比率（分子）の構造'!K$48</f>
        <v>13</v>
      </c>
      <c r="C46" s="138"/>
      <c r="D46" s="138"/>
      <c r="E46" s="138">
        <f>'実質公債費比率（分子）の構造'!L$48</f>
        <v>49</v>
      </c>
      <c r="F46" s="138"/>
      <c r="G46" s="138"/>
      <c r="H46" s="138">
        <f>'実質公債費比率（分子）の構造'!M$48</f>
        <v>44</v>
      </c>
      <c r="I46" s="138"/>
      <c r="J46" s="138"/>
      <c r="K46" s="138">
        <f>'実質公債費比率（分子）の構造'!N$48</f>
        <v>51</v>
      </c>
      <c r="L46" s="138"/>
      <c r="M46" s="138"/>
      <c r="N46" s="138">
        <f>'実質公債費比率（分子）の構造'!O$48</f>
        <v>51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1522</v>
      </c>
      <c r="C49" s="138"/>
      <c r="D49" s="138"/>
      <c r="E49" s="138">
        <f>'実質公債費比率（分子）の構造'!L$45</f>
        <v>1450</v>
      </c>
      <c r="F49" s="138"/>
      <c r="G49" s="138"/>
      <c r="H49" s="138">
        <f>'実質公債費比率（分子）の構造'!M$45</f>
        <v>1403</v>
      </c>
      <c r="I49" s="138"/>
      <c r="J49" s="138"/>
      <c r="K49" s="138">
        <f>'実質公債費比率（分子）の構造'!N$45</f>
        <v>1450</v>
      </c>
      <c r="L49" s="138"/>
      <c r="M49" s="138"/>
      <c r="N49" s="138">
        <f>'実質公債費比率（分子）の構造'!O$45</f>
        <v>1334</v>
      </c>
      <c r="O49" s="138"/>
      <c r="P49" s="138"/>
    </row>
    <row r="50" spans="1:16" x14ac:dyDescent="0.15">
      <c r="A50" s="138" t="s">
        <v>59</v>
      </c>
      <c r="B50" s="138" t="e">
        <f>NA()</f>
        <v>#N/A</v>
      </c>
      <c r="C50" s="138">
        <f>IF(ISNUMBER('実質公債費比率（分子）の構造'!K$53),'実質公債費比率（分子）の構造'!K$53,NA())</f>
        <v>497</v>
      </c>
      <c r="D50" s="138" t="e">
        <f>NA()</f>
        <v>#N/A</v>
      </c>
      <c r="E50" s="138" t="e">
        <f>NA()</f>
        <v>#N/A</v>
      </c>
      <c r="F50" s="138">
        <f>IF(ISNUMBER('実質公債費比率（分子）の構造'!L$53),'実質公債費比率（分子）の構造'!L$53,NA())</f>
        <v>454</v>
      </c>
      <c r="G50" s="138" t="e">
        <f>NA()</f>
        <v>#N/A</v>
      </c>
      <c r="H50" s="138" t="e">
        <f>NA()</f>
        <v>#N/A</v>
      </c>
      <c r="I50" s="138">
        <f>IF(ISNUMBER('実質公債費比率（分子）の構造'!M$53),'実質公債費比率（分子）の構造'!M$53,NA())</f>
        <v>377</v>
      </c>
      <c r="J50" s="138" t="e">
        <f>NA()</f>
        <v>#N/A</v>
      </c>
      <c r="K50" s="138" t="e">
        <f>NA()</f>
        <v>#N/A</v>
      </c>
      <c r="L50" s="138">
        <f>IF(ISNUMBER('実質公債費比率（分子）の構造'!N$53),'実質公債費比率（分子）の構造'!N$53,NA())</f>
        <v>407</v>
      </c>
      <c r="M50" s="138" t="e">
        <f>NA()</f>
        <v>#N/A</v>
      </c>
      <c r="N50" s="138" t="e">
        <f>NA()</f>
        <v>#N/A</v>
      </c>
      <c r="O50" s="138">
        <f>IF(ISNUMBER('実質公債費比率（分子）の構造'!O$53),'実質公債費比率（分子）の構造'!O$53,NA())</f>
        <v>347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9882</v>
      </c>
      <c r="E56" s="137"/>
      <c r="F56" s="137"/>
      <c r="G56" s="137">
        <f>'将来負担比率（分子）の構造'!J$52</f>
        <v>9859</v>
      </c>
      <c r="H56" s="137"/>
      <c r="I56" s="137"/>
      <c r="J56" s="137">
        <f>'将来負担比率（分子）の構造'!K$52</f>
        <v>10070</v>
      </c>
      <c r="K56" s="137"/>
      <c r="L56" s="137"/>
      <c r="M56" s="137">
        <f>'将来負担比率（分子）の構造'!L$52</f>
        <v>10036</v>
      </c>
      <c r="N56" s="137"/>
      <c r="O56" s="137"/>
      <c r="P56" s="137">
        <f>'将来負担比率（分子）の構造'!M$52</f>
        <v>10145</v>
      </c>
    </row>
    <row r="57" spans="1:16" x14ac:dyDescent="0.15">
      <c r="A57" s="137" t="s">
        <v>36</v>
      </c>
      <c r="B57" s="137"/>
      <c r="C57" s="137"/>
      <c r="D57" s="137">
        <f>'将来負担比率（分子）の構造'!I$51</f>
        <v>248</v>
      </c>
      <c r="E57" s="137"/>
      <c r="F57" s="137"/>
      <c r="G57" s="137">
        <f>'将来負担比率（分子）の構造'!J$51</f>
        <v>199</v>
      </c>
      <c r="H57" s="137"/>
      <c r="I57" s="137"/>
      <c r="J57" s="137">
        <f>'将来負担比率（分子）の構造'!K$51</f>
        <v>149</v>
      </c>
      <c r="K57" s="137"/>
      <c r="L57" s="137"/>
      <c r="M57" s="137">
        <f>'将来負担比率（分子）の構造'!L$51</f>
        <v>111</v>
      </c>
      <c r="N57" s="137"/>
      <c r="O57" s="137"/>
      <c r="P57" s="137">
        <f>'将来負担比率（分子）の構造'!M$51</f>
        <v>93</v>
      </c>
    </row>
    <row r="58" spans="1:16" x14ac:dyDescent="0.15">
      <c r="A58" s="137" t="s">
        <v>35</v>
      </c>
      <c r="B58" s="137"/>
      <c r="C58" s="137"/>
      <c r="D58" s="137">
        <f>'将来負担比率（分子）の構造'!I$50</f>
        <v>4412</v>
      </c>
      <c r="E58" s="137"/>
      <c r="F58" s="137"/>
      <c r="G58" s="137">
        <f>'将来負担比率（分子）の構造'!J$50</f>
        <v>4849</v>
      </c>
      <c r="H58" s="137"/>
      <c r="I58" s="137"/>
      <c r="J58" s="137">
        <f>'将来負担比率（分子）の構造'!K$50</f>
        <v>5138</v>
      </c>
      <c r="K58" s="137"/>
      <c r="L58" s="137"/>
      <c r="M58" s="137">
        <f>'将来負担比率（分子）の構造'!L$50</f>
        <v>5227</v>
      </c>
      <c r="N58" s="137"/>
      <c r="O58" s="137"/>
      <c r="P58" s="137">
        <f>'将来負担比率（分子）の構造'!M$50</f>
        <v>5189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2531</v>
      </c>
      <c r="C62" s="137"/>
      <c r="D62" s="137"/>
      <c r="E62" s="137">
        <f>'将来負担比率（分子）の構造'!J$45</f>
        <v>2412</v>
      </c>
      <c r="F62" s="137"/>
      <c r="G62" s="137"/>
      <c r="H62" s="137">
        <f>'将来負担比率（分子）の構造'!K$45</f>
        <v>2382</v>
      </c>
      <c r="I62" s="137"/>
      <c r="J62" s="137"/>
      <c r="K62" s="137">
        <f>'将来負担比率（分子）の構造'!L$45</f>
        <v>2313</v>
      </c>
      <c r="L62" s="137"/>
      <c r="M62" s="137"/>
      <c r="N62" s="137">
        <f>'将来負担比率（分子）の構造'!M$45</f>
        <v>2319</v>
      </c>
      <c r="O62" s="137"/>
      <c r="P62" s="137"/>
    </row>
    <row r="63" spans="1:16" x14ac:dyDescent="0.15">
      <c r="A63" s="137" t="s">
        <v>28</v>
      </c>
      <c r="B63" s="137">
        <f>'将来負担比率（分子）の構造'!I$44</f>
        <v>72</v>
      </c>
      <c r="C63" s="137"/>
      <c r="D63" s="137"/>
      <c r="E63" s="137">
        <f>'将来負担比率（分子）の構造'!J$44</f>
        <v>93</v>
      </c>
      <c r="F63" s="137"/>
      <c r="G63" s="137"/>
      <c r="H63" s="137">
        <f>'将来負担比率（分子）の構造'!K$44</f>
        <v>106</v>
      </c>
      <c r="I63" s="137"/>
      <c r="J63" s="137"/>
      <c r="K63" s="137">
        <f>'将来負担比率（分子）の構造'!L$44</f>
        <v>89</v>
      </c>
      <c r="L63" s="137"/>
      <c r="M63" s="137"/>
      <c r="N63" s="137">
        <f>'将来負担比率（分子）の構造'!M$44</f>
        <v>387</v>
      </c>
      <c r="O63" s="137"/>
      <c r="P63" s="137"/>
    </row>
    <row r="64" spans="1:16" x14ac:dyDescent="0.15">
      <c r="A64" s="137" t="s">
        <v>27</v>
      </c>
      <c r="B64" s="137">
        <f>'将来負担比率（分子）の構造'!I$43</f>
        <v>444</v>
      </c>
      <c r="C64" s="137"/>
      <c r="D64" s="137"/>
      <c r="E64" s="137">
        <f>'将来負担比率（分子）の構造'!J$43</f>
        <v>466</v>
      </c>
      <c r="F64" s="137"/>
      <c r="G64" s="137"/>
      <c r="H64" s="137">
        <f>'将来負担比率（分子）の構造'!K$43</f>
        <v>476</v>
      </c>
      <c r="I64" s="137"/>
      <c r="J64" s="137"/>
      <c r="K64" s="137">
        <f>'将来負担比率（分子）の構造'!L$43</f>
        <v>461</v>
      </c>
      <c r="L64" s="137"/>
      <c r="M64" s="137"/>
      <c r="N64" s="137">
        <f>'将来負担比率（分子）の構造'!M$43</f>
        <v>500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12426</v>
      </c>
      <c r="C66" s="137"/>
      <c r="D66" s="137"/>
      <c r="E66" s="137">
        <f>'将来負担比率（分子）の構造'!J$41</f>
        <v>12103</v>
      </c>
      <c r="F66" s="137"/>
      <c r="G66" s="137"/>
      <c r="H66" s="137">
        <f>'将来負担比率（分子）の構造'!K$41</f>
        <v>12224</v>
      </c>
      <c r="I66" s="137"/>
      <c r="J66" s="137"/>
      <c r="K66" s="137">
        <f>'将来負担比率（分子）の構造'!L$41</f>
        <v>11969</v>
      </c>
      <c r="L66" s="137"/>
      <c r="M66" s="137"/>
      <c r="N66" s="137">
        <f>'将来負担比率（分子）の構造'!M$41</f>
        <v>11829</v>
      </c>
      <c r="O66" s="137"/>
      <c r="P66" s="137"/>
    </row>
    <row r="67" spans="1:16" x14ac:dyDescent="0.15">
      <c r="A67" s="137" t="s">
        <v>63</v>
      </c>
      <c r="B67" s="137" t="e">
        <f>NA()</f>
        <v>#N/A</v>
      </c>
      <c r="C67" s="137">
        <f>IF(ISNUMBER('将来負担比率（分子）の構造'!I$53), IF('将来負担比率（分子）の構造'!I$53 &lt; 0, 0, '将来負担比率（分子）の構造'!I$53), NA())</f>
        <v>933</v>
      </c>
      <c r="D67" s="137" t="e">
        <f>NA()</f>
        <v>#N/A</v>
      </c>
      <c r="E67" s="137" t="e">
        <f>NA()</f>
        <v>#N/A</v>
      </c>
      <c r="F67" s="137">
        <f>IF(ISNUMBER('将来負担比率（分子）の構造'!J$53), IF('将来負担比率（分子）の構造'!J$53 &lt; 0, 0, '将来負担比率（分子）の構造'!J$53), NA())</f>
        <v>167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1496535</v>
      </c>
      <c r="S5" s="671"/>
      <c r="T5" s="671"/>
      <c r="U5" s="671"/>
      <c r="V5" s="671"/>
      <c r="W5" s="671"/>
      <c r="X5" s="671"/>
      <c r="Y5" s="718"/>
      <c r="Z5" s="731">
        <v>14.5</v>
      </c>
      <c r="AA5" s="731"/>
      <c r="AB5" s="731"/>
      <c r="AC5" s="731"/>
      <c r="AD5" s="732">
        <v>1496535</v>
      </c>
      <c r="AE5" s="732"/>
      <c r="AF5" s="732"/>
      <c r="AG5" s="732"/>
      <c r="AH5" s="732"/>
      <c r="AI5" s="732"/>
      <c r="AJ5" s="732"/>
      <c r="AK5" s="732"/>
      <c r="AL5" s="719">
        <v>25.5</v>
      </c>
      <c r="AM5" s="688"/>
      <c r="AN5" s="688"/>
      <c r="AO5" s="720"/>
      <c r="AP5" s="707" t="s">
        <v>210</v>
      </c>
      <c r="AQ5" s="708"/>
      <c r="AR5" s="708"/>
      <c r="AS5" s="708"/>
      <c r="AT5" s="708"/>
      <c r="AU5" s="708"/>
      <c r="AV5" s="708"/>
      <c r="AW5" s="708"/>
      <c r="AX5" s="708"/>
      <c r="AY5" s="708"/>
      <c r="AZ5" s="708"/>
      <c r="BA5" s="708"/>
      <c r="BB5" s="708"/>
      <c r="BC5" s="708"/>
      <c r="BD5" s="708"/>
      <c r="BE5" s="708"/>
      <c r="BF5" s="709"/>
      <c r="BG5" s="620">
        <v>1496535</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67311</v>
      </c>
      <c r="S6" s="621"/>
      <c r="T6" s="621"/>
      <c r="U6" s="621"/>
      <c r="V6" s="621"/>
      <c r="W6" s="621"/>
      <c r="X6" s="621"/>
      <c r="Y6" s="622"/>
      <c r="Z6" s="673">
        <v>0.7</v>
      </c>
      <c r="AA6" s="673"/>
      <c r="AB6" s="673"/>
      <c r="AC6" s="673"/>
      <c r="AD6" s="674">
        <v>67311</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1496535</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93392</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93392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2634</v>
      </c>
      <c r="S7" s="621"/>
      <c r="T7" s="621"/>
      <c r="U7" s="621"/>
      <c r="V7" s="621"/>
      <c r="W7" s="621"/>
      <c r="X7" s="621"/>
      <c r="Y7" s="622"/>
      <c r="Z7" s="673">
        <v>0</v>
      </c>
      <c r="AA7" s="673"/>
      <c r="AB7" s="673"/>
      <c r="AC7" s="673"/>
      <c r="AD7" s="674">
        <v>2634</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662976</v>
      </c>
      <c r="BH7" s="621"/>
      <c r="BI7" s="621"/>
      <c r="BJ7" s="621"/>
      <c r="BK7" s="621"/>
      <c r="BL7" s="621"/>
      <c r="BM7" s="621"/>
      <c r="BN7" s="622"/>
      <c r="BO7" s="673">
        <v>44.3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1567692</v>
      </c>
      <c r="CS7" s="621"/>
      <c r="CT7" s="621"/>
      <c r="CU7" s="621"/>
      <c r="CV7" s="621"/>
      <c r="CW7" s="621"/>
      <c r="CX7" s="621"/>
      <c r="CY7" s="622"/>
      <c r="CZ7" s="673">
        <v>16</v>
      </c>
      <c r="DA7" s="673"/>
      <c r="DB7" s="673"/>
      <c r="DC7" s="673"/>
      <c r="DD7" s="626">
        <v>14667</v>
      </c>
      <c r="DE7" s="621"/>
      <c r="DF7" s="621"/>
      <c r="DG7" s="621"/>
      <c r="DH7" s="621"/>
      <c r="DI7" s="621"/>
      <c r="DJ7" s="621"/>
      <c r="DK7" s="621"/>
      <c r="DL7" s="621"/>
      <c r="DM7" s="621"/>
      <c r="DN7" s="621"/>
      <c r="DO7" s="621"/>
      <c r="DP7" s="622"/>
      <c r="DQ7" s="626">
        <v>1238176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6472</v>
      </c>
      <c r="S8" s="621"/>
      <c r="T8" s="621"/>
      <c r="U8" s="621"/>
      <c r="V8" s="621"/>
      <c r="W8" s="621"/>
      <c r="X8" s="621"/>
      <c r="Y8" s="622"/>
      <c r="Z8" s="673">
        <v>0.1</v>
      </c>
      <c r="AA8" s="673"/>
      <c r="AB8" s="673"/>
      <c r="AC8" s="673"/>
      <c r="AD8" s="674">
        <v>6472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25084</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2705770</v>
      </c>
      <c r="CS8" s="621"/>
      <c r="CT8" s="621"/>
      <c r="CU8" s="621"/>
      <c r="CV8" s="621"/>
      <c r="CW8" s="621"/>
      <c r="CX8" s="621"/>
      <c r="CY8" s="622"/>
      <c r="CZ8" s="673">
        <v>27.6</v>
      </c>
      <c r="DA8" s="673"/>
      <c r="DB8" s="673"/>
      <c r="DC8" s="673"/>
      <c r="DD8" s="626">
        <v>3335</v>
      </c>
      <c r="DE8" s="621"/>
      <c r="DF8" s="621"/>
      <c r="DG8" s="621"/>
      <c r="DH8" s="621"/>
      <c r="DI8" s="621"/>
      <c r="DJ8" s="621"/>
      <c r="DK8" s="621"/>
      <c r="DL8" s="621"/>
      <c r="DM8" s="621"/>
      <c r="DN8" s="621"/>
      <c r="DO8" s="621"/>
      <c r="DP8" s="622"/>
      <c r="DQ8" s="626">
        <v>1453126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3777</v>
      </c>
      <c r="S9" s="621"/>
      <c r="T9" s="621"/>
      <c r="U9" s="621"/>
      <c r="V9" s="621"/>
      <c r="W9" s="621"/>
      <c r="X9" s="621"/>
      <c r="Y9" s="622"/>
      <c r="Z9" s="673">
        <v>0</v>
      </c>
      <c r="AA9" s="673"/>
      <c r="AB9" s="673"/>
      <c r="AC9" s="673"/>
      <c r="AD9" s="674">
        <v>3777</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546535</v>
      </c>
      <c r="BH9" s="621"/>
      <c r="BI9" s="621"/>
      <c r="BJ9" s="621"/>
      <c r="BK9" s="621"/>
      <c r="BL9" s="621"/>
      <c r="BM9" s="621"/>
      <c r="BN9" s="622"/>
      <c r="BO9" s="673">
        <v>36.5</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1053557</v>
      </c>
      <c r="CS9" s="621"/>
      <c r="CT9" s="621"/>
      <c r="CU9" s="621"/>
      <c r="CV9" s="621"/>
      <c r="CW9" s="621"/>
      <c r="CX9" s="621"/>
      <c r="CY9" s="622"/>
      <c r="CZ9" s="673">
        <v>10.8</v>
      </c>
      <c r="DA9" s="673"/>
      <c r="DB9" s="673"/>
      <c r="DC9" s="673"/>
      <c r="DD9" s="626">
        <v>154136</v>
      </c>
      <c r="DE9" s="621"/>
      <c r="DF9" s="621"/>
      <c r="DG9" s="621"/>
      <c r="DH9" s="621"/>
      <c r="DI9" s="621"/>
      <c r="DJ9" s="621"/>
      <c r="DK9" s="621"/>
      <c r="DL9" s="621"/>
      <c r="DM9" s="621"/>
      <c r="DN9" s="621"/>
      <c r="DO9" s="621"/>
      <c r="DP9" s="622"/>
      <c r="DQ9" s="626">
        <v>1005491</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276139</v>
      </c>
      <c r="S10" s="621"/>
      <c r="T10" s="621"/>
      <c r="U10" s="621"/>
      <c r="V10" s="621"/>
      <c r="W10" s="621"/>
      <c r="X10" s="621"/>
      <c r="Y10" s="622"/>
      <c r="Z10" s="673">
        <v>2.7</v>
      </c>
      <c r="AA10" s="673"/>
      <c r="AB10" s="673"/>
      <c r="AC10" s="673"/>
      <c r="AD10" s="674">
        <v>276139</v>
      </c>
      <c r="AE10" s="674"/>
      <c r="AF10" s="674"/>
      <c r="AG10" s="674"/>
      <c r="AH10" s="674"/>
      <c r="AI10" s="674"/>
      <c r="AJ10" s="674"/>
      <c r="AK10" s="674"/>
      <c r="AL10" s="643">
        <v>4.7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37354</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54003</v>
      </c>
      <c r="BH11" s="621"/>
      <c r="BI11" s="621"/>
      <c r="BJ11" s="621"/>
      <c r="BK11" s="621"/>
      <c r="BL11" s="621"/>
      <c r="BM11" s="621"/>
      <c r="BN11" s="622"/>
      <c r="BO11" s="673">
        <v>3.6</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454632</v>
      </c>
      <c r="CS11" s="621"/>
      <c r="CT11" s="621"/>
      <c r="CU11" s="621"/>
      <c r="CV11" s="621"/>
      <c r="CW11" s="621"/>
      <c r="CX11" s="621"/>
      <c r="CY11" s="622"/>
      <c r="CZ11" s="673">
        <v>4.5999999999999996</v>
      </c>
      <c r="DA11" s="673"/>
      <c r="DB11" s="673"/>
      <c r="DC11" s="673"/>
      <c r="DD11" s="626">
        <v>205841</v>
      </c>
      <c r="DE11" s="621"/>
      <c r="DF11" s="621"/>
      <c r="DG11" s="621"/>
      <c r="DH11" s="621"/>
      <c r="DI11" s="621"/>
      <c r="DJ11" s="621"/>
      <c r="DK11" s="621"/>
      <c r="DL11" s="621"/>
      <c r="DM11" s="621"/>
      <c r="DN11" s="621"/>
      <c r="DO11" s="621"/>
      <c r="DP11" s="622"/>
      <c r="DQ11" s="626">
        <v>268555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671938</v>
      </c>
      <c r="BH12" s="621"/>
      <c r="BI12" s="621"/>
      <c r="BJ12" s="621"/>
      <c r="BK12" s="621"/>
      <c r="BL12" s="621"/>
      <c r="BM12" s="621"/>
      <c r="BN12" s="622"/>
      <c r="BO12" s="673">
        <v>44.9</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263693</v>
      </c>
      <c r="CS12" s="621"/>
      <c r="CT12" s="621"/>
      <c r="CU12" s="621"/>
      <c r="CV12" s="621"/>
      <c r="CW12" s="621"/>
      <c r="CX12" s="621"/>
      <c r="CY12" s="622"/>
      <c r="CZ12" s="673">
        <v>2.7</v>
      </c>
      <c r="DA12" s="673"/>
      <c r="DB12" s="673"/>
      <c r="DC12" s="673"/>
      <c r="DD12" s="626">
        <v>5656</v>
      </c>
      <c r="DE12" s="621"/>
      <c r="DF12" s="621"/>
      <c r="DG12" s="621"/>
      <c r="DH12" s="621"/>
      <c r="DI12" s="621"/>
      <c r="DJ12" s="621"/>
      <c r="DK12" s="621"/>
      <c r="DL12" s="621"/>
      <c r="DM12" s="621"/>
      <c r="DN12" s="621"/>
      <c r="DO12" s="621"/>
      <c r="DP12" s="622"/>
      <c r="DQ12" s="626">
        <v>107691</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17917</v>
      </c>
      <c r="S13" s="621"/>
      <c r="T13" s="621"/>
      <c r="U13" s="621"/>
      <c r="V13" s="621"/>
      <c r="W13" s="621"/>
      <c r="X13" s="621"/>
      <c r="Y13" s="622"/>
      <c r="Z13" s="673">
        <v>0.2</v>
      </c>
      <c r="AA13" s="673"/>
      <c r="AB13" s="673"/>
      <c r="AC13" s="673"/>
      <c r="AD13" s="674">
        <v>17917</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666725</v>
      </c>
      <c r="BH13" s="621"/>
      <c r="BI13" s="621"/>
      <c r="BJ13" s="621"/>
      <c r="BK13" s="621"/>
      <c r="BL13" s="621"/>
      <c r="BM13" s="621"/>
      <c r="BN13" s="622"/>
      <c r="BO13" s="673">
        <v>44.6</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462106</v>
      </c>
      <c r="CS13" s="621"/>
      <c r="CT13" s="621"/>
      <c r="CU13" s="621"/>
      <c r="CV13" s="621"/>
      <c r="CW13" s="621"/>
      <c r="CX13" s="621"/>
      <c r="CY13" s="622"/>
      <c r="CZ13" s="673">
        <v>4.7</v>
      </c>
      <c r="DA13" s="673"/>
      <c r="DB13" s="673"/>
      <c r="DC13" s="673"/>
      <c r="DD13" s="626">
        <v>309558</v>
      </c>
      <c r="DE13" s="621"/>
      <c r="DF13" s="621"/>
      <c r="DG13" s="621"/>
      <c r="DH13" s="621"/>
      <c r="DI13" s="621"/>
      <c r="DJ13" s="621"/>
      <c r="DK13" s="621"/>
      <c r="DL13" s="621"/>
      <c r="DM13" s="621"/>
      <c r="DN13" s="621"/>
      <c r="DO13" s="621"/>
      <c r="DP13" s="622"/>
      <c r="DQ13" s="626">
        <v>199696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48261</v>
      </c>
      <c r="BH14" s="621"/>
      <c r="BI14" s="621"/>
      <c r="BJ14" s="621"/>
      <c r="BK14" s="621"/>
      <c r="BL14" s="621"/>
      <c r="BM14" s="621"/>
      <c r="BN14" s="622"/>
      <c r="BO14" s="673">
        <v>3.2</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608789</v>
      </c>
      <c r="CS14" s="621"/>
      <c r="CT14" s="621"/>
      <c r="CU14" s="621"/>
      <c r="CV14" s="621"/>
      <c r="CW14" s="621"/>
      <c r="CX14" s="621"/>
      <c r="CY14" s="622"/>
      <c r="CZ14" s="673">
        <v>6.2</v>
      </c>
      <c r="DA14" s="673"/>
      <c r="DB14" s="673"/>
      <c r="DC14" s="673"/>
      <c r="DD14" s="626">
        <v>35747</v>
      </c>
      <c r="DE14" s="621"/>
      <c r="DF14" s="621"/>
      <c r="DG14" s="621"/>
      <c r="DH14" s="621"/>
      <c r="DI14" s="621"/>
      <c r="DJ14" s="621"/>
      <c r="DK14" s="621"/>
      <c r="DL14" s="621"/>
      <c r="DM14" s="621"/>
      <c r="DN14" s="621"/>
      <c r="DO14" s="621"/>
      <c r="DP14" s="622"/>
      <c r="DQ14" s="626">
        <v>564204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5112</v>
      </c>
      <c r="S15" s="621"/>
      <c r="T15" s="621"/>
      <c r="U15" s="621"/>
      <c r="V15" s="621"/>
      <c r="W15" s="621"/>
      <c r="X15" s="621"/>
      <c r="Y15" s="622"/>
      <c r="Z15" s="673">
        <v>0</v>
      </c>
      <c r="AA15" s="673"/>
      <c r="AB15" s="673"/>
      <c r="AC15" s="673"/>
      <c r="AD15" s="674">
        <v>5112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113360</v>
      </c>
      <c r="BH15" s="621"/>
      <c r="BI15" s="621"/>
      <c r="BJ15" s="621"/>
      <c r="BK15" s="621"/>
      <c r="BL15" s="621"/>
      <c r="BM15" s="621"/>
      <c r="BN15" s="622"/>
      <c r="BO15" s="673">
        <v>7.6</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1201921</v>
      </c>
      <c r="CS15" s="621"/>
      <c r="CT15" s="621"/>
      <c r="CU15" s="621"/>
      <c r="CV15" s="621"/>
      <c r="CW15" s="621"/>
      <c r="CX15" s="621"/>
      <c r="CY15" s="622"/>
      <c r="CZ15" s="673">
        <v>12.3</v>
      </c>
      <c r="DA15" s="673"/>
      <c r="DB15" s="673"/>
      <c r="DC15" s="673"/>
      <c r="DD15" s="626">
        <v>570596</v>
      </c>
      <c r="DE15" s="621"/>
      <c r="DF15" s="621"/>
      <c r="DG15" s="621"/>
      <c r="DH15" s="621"/>
      <c r="DI15" s="621"/>
      <c r="DJ15" s="621"/>
      <c r="DK15" s="621"/>
      <c r="DL15" s="621"/>
      <c r="DM15" s="621"/>
      <c r="DN15" s="621"/>
      <c r="DO15" s="621"/>
      <c r="DP15" s="622"/>
      <c r="DQ15" s="626">
        <v>677386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4322666</v>
      </c>
      <c r="S16" s="621"/>
      <c r="T16" s="621"/>
      <c r="U16" s="621"/>
      <c r="V16" s="621"/>
      <c r="W16" s="621"/>
      <c r="X16" s="621"/>
      <c r="Y16" s="622"/>
      <c r="Z16" s="673">
        <v>41.8</v>
      </c>
      <c r="AA16" s="673"/>
      <c r="AB16" s="673"/>
      <c r="AC16" s="673"/>
      <c r="AD16" s="674">
        <v>3985312</v>
      </c>
      <c r="AE16" s="674"/>
      <c r="AF16" s="674"/>
      <c r="AG16" s="674"/>
      <c r="AH16" s="674"/>
      <c r="AI16" s="674"/>
      <c r="AJ16" s="674"/>
      <c r="AK16" s="674"/>
      <c r="AL16" s="643">
        <v>67.8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42462</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2694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3985312</v>
      </c>
      <c r="S17" s="621"/>
      <c r="T17" s="621"/>
      <c r="U17" s="621"/>
      <c r="V17" s="621"/>
      <c r="W17" s="621"/>
      <c r="X17" s="621"/>
      <c r="Y17" s="622"/>
      <c r="Z17" s="673">
        <v>38.5</v>
      </c>
      <c r="AA17" s="673"/>
      <c r="AB17" s="673"/>
      <c r="AC17" s="673"/>
      <c r="AD17" s="674">
        <v>3985312</v>
      </c>
      <c r="AE17" s="674"/>
      <c r="AF17" s="674"/>
      <c r="AG17" s="674"/>
      <c r="AH17" s="674"/>
      <c r="AI17" s="674"/>
      <c r="AJ17" s="674"/>
      <c r="AK17" s="674"/>
      <c r="AL17" s="643">
        <v>67.8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1333664</v>
      </c>
      <c r="CS17" s="621"/>
      <c r="CT17" s="621"/>
      <c r="CU17" s="621"/>
      <c r="CV17" s="621"/>
      <c r="CW17" s="621"/>
      <c r="CX17" s="621"/>
      <c r="CY17" s="622"/>
      <c r="CZ17" s="673">
        <v>13.6</v>
      </c>
      <c r="DA17" s="673"/>
      <c r="DB17" s="673"/>
      <c r="DC17" s="673"/>
      <c r="DD17" s="626" t="s">
        <v>113</v>
      </c>
      <c r="DE17" s="621"/>
      <c r="DF17" s="621"/>
      <c r="DG17" s="621"/>
      <c r="DH17" s="621"/>
      <c r="DI17" s="621"/>
      <c r="DJ17" s="621"/>
      <c r="DK17" s="621"/>
      <c r="DL17" s="621"/>
      <c r="DM17" s="621"/>
      <c r="DN17" s="621"/>
      <c r="DO17" s="621"/>
      <c r="DP17" s="622"/>
      <c r="DQ17" s="626">
        <v>1313461</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337354</v>
      </c>
      <c r="S18" s="621"/>
      <c r="T18" s="621"/>
      <c r="U18" s="621"/>
      <c r="V18" s="621"/>
      <c r="W18" s="621"/>
      <c r="X18" s="621"/>
      <c r="Y18" s="622"/>
      <c r="Z18" s="673">
        <v>3.3</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6198563</v>
      </c>
      <c r="S20" s="621"/>
      <c r="T20" s="621"/>
      <c r="U20" s="621"/>
      <c r="V20" s="621"/>
      <c r="W20" s="621"/>
      <c r="X20" s="621"/>
      <c r="Y20" s="622"/>
      <c r="Z20" s="673">
        <v>59.9</v>
      </c>
      <c r="AA20" s="673"/>
      <c r="AB20" s="673"/>
      <c r="AC20" s="673"/>
      <c r="AD20" s="674">
        <v>5861209</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9787678</v>
      </c>
      <c r="CS20" s="621"/>
      <c r="CT20" s="621"/>
      <c r="CU20" s="621"/>
      <c r="CV20" s="621"/>
      <c r="CW20" s="621"/>
      <c r="CX20" s="621"/>
      <c r="CY20" s="622"/>
      <c r="CZ20" s="673">
        <v>100</v>
      </c>
      <c r="DA20" s="673"/>
      <c r="DB20" s="673"/>
      <c r="DC20" s="673"/>
      <c r="DD20" s="626">
        <v>1299536</v>
      </c>
      <c r="DE20" s="621"/>
      <c r="DF20" s="621"/>
      <c r="DG20" s="621"/>
      <c r="DH20" s="621"/>
      <c r="DI20" s="621"/>
      <c r="DJ20" s="621"/>
      <c r="DK20" s="621"/>
      <c r="DL20" s="621"/>
      <c r="DM20" s="621"/>
      <c r="DN20" s="621"/>
      <c r="DO20" s="621"/>
      <c r="DP20" s="622"/>
      <c r="DQ20" s="626">
        <v>6923872</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1438</v>
      </c>
      <c r="S21" s="621"/>
      <c r="T21" s="621"/>
      <c r="U21" s="621"/>
      <c r="V21" s="621"/>
      <c r="W21" s="621"/>
      <c r="X21" s="621"/>
      <c r="Y21" s="622"/>
      <c r="Z21" s="673">
        <v>0</v>
      </c>
      <c r="AA21" s="673"/>
      <c r="AB21" s="673"/>
      <c r="AC21" s="673"/>
      <c r="AD21" s="674">
        <v>1438</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60656</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142896</v>
      </c>
      <c r="S23" s="621"/>
      <c r="T23" s="621"/>
      <c r="U23" s="621"/>
      <c r="V23" s="621"/>
      <c r="W23" s="621"/>
      <c r="X23" s="621"/>
      <c r="Y23" s="622"/>
      <c r="Z23" s="673">
        <v>1.4</v>
      </c>
      <c r="AA23" s="673"/>
      <c r="AB23" s="673"/>
      <c r="AC23" s="673"/>
      <c r="AD23" s="674">
        <v>1620</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9463</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4022756</v>
      </c>
      <c r="CS24" s="671"/>
      <c r="CT24" s="671"/>
      <c r="CU24" s="671"/>
      <c r="CV24" s="671"/>
      <c r="CW24" s="671"/>
      <c r="CX24" s="671"/>
      <c r="CY24" s="718"/>
      <c r="CZ24" s="722">
        <v>41.1</v>
      </c>
      <c r="DA24" s="723"/>
      <c r="DB24" s="723"/>
      <c r="DC24" s="724"/>
      <c r="DD24" s="717">
        <v>3069485</v>
      </c>
      <c r="DE24" s="671"/>
      <c r="DF24" s="671"/>
      <c r="DG24" s="671"/>
      <c r="DH24" s="671"/>
      <c r="DI24" s="671"/>
      <c r="DJ24" s="671"/>
      <c r="DK24" s="718"/>
      <c r="DL24" s="717">
        <v>3014997</v>
      </c>
      <c r="DM24" s="671"/>
      <c r="DN24" s="671"/>
      <c r="DO24" s="671"/>
      <c r="DP24" s="671"/>
      <c r="DQ24" s="671"/>
      <c r="DR24" s="671"/>
      <c r="DS24" s="671"/>
      <c r="DT24" s="671"/>
      <c r="DU24" s="671"/>
      <c r="DV24" s="718"/>
      <c r="DW24" s="719">
        <v>49.1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890225</v>
      </c>
      <c r="S25" s="621"/>
      <c r="T25" s="621"/>
      <c r="U25" s="621"/>
      <c r="V25" s="621"/>
      <c r="W25" s="621"/>
      <c r="X25" s="621"/>
      <c r="Y25" s="622"/>
      <c r="Z25" s="673">
        <v>8.6</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1421296</v>
      </c>
      <c r="CS25" s="639"/>
      <c r="CT25" s="639"/>
      <c r="CU25" s="639"/>
      <c r="CV25" s="639"/>
      <c r="CW25" s="639"/>
      <c r="CX25" s="639"/>
      <c r="CY25" s="640"/>
      <c r="CZ25" s="623">
        <v>14.5</v>
      </c>
      <c r="DA25" s="641"/>
      <c r="DB25" s="641"/>
      <c r="DC25" s="642"/>
      <c r="DD25" s="626">
        <v>1369180</v>
      </c>
      <c r="DE25" s="639"/>
      <c r="DF25" s="639"/>
      <c r="DG25" s="639"/>
      <c r="DH25" s="639"/>
      <c r="DI25" s="639"/>
      <c r="DJ25" s="639"/>
      <c r="DK25" s="640"/>
      <c r="DL25" s="626">
        <v>1336316</v>
      </c>
      <c r="DM25" s="639"/>
      <c r="DN25" s="639"/>
      <c r="DO25" s="639"/>
      <c r="DP25" s="639"/>
      <c r="DQ25" s="639"/>
      <c r="DR25" s="639"/>
      <c r="DS25" s="639"/>
      <c r="DT25" s="639"/>
      <c r="DU25" s="639"/>
      <c r="DV25" s="640"/>
      <c r="DW25" s="643">
        <v>21.8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951093</v>
      </c>
      <c r="CS26" s="621"/>
      <c r="CT26" s="621"/>
      <c r="CU26" s="621"/>
      <c r="CV26" s="621"/>
      <c r="CW26" s="621"/>
      <c r="CX26" s="621"/>
      <c r="CY26" s="622"/>
      <c r="CZ26" s="623">
        <v>9.6999999999999993</v>
      </c>
      <c r="DA26" s="641"/>
      <c r="DB26" s="641"/>
      <c r="DC26" s="642"/>
      <c r="DD26" s="626">
        <v>902201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616641</v>
      </c>
      <c r="S27" s="621"/>
      <c r="T27" s="621"/>
      <c r="U27" s="621"/>
      <c r="V27" s="621"/>
      <c r="W27" s="621"/>
      <c r="X27" s="621"/>
      <c r="Y27" s="622"/>
      <c r="Z27" s="673">
        <v>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1496535</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1267796</v>
      </c>
      <c r="CS27" s="639"/>
      <c r="CT27" s="639"/>
      <c r="CU27" s="639"/>
      <c r="CV27" s="639"/>
      <c r="CW27" s="639"/>
      <c r="CX27" s="639"/>
      <c r="CY27" s="640"/>
      <c r="CZ27" s="623">
        <v>13</v>
      </c>
      <c r="DA27" s="641"/>
      <c r="DB27" s="641"/>
      <c r="DC27" s="642"/>
      <c r="DD27" s="626">
        <v>386844</v>
      </c>
      <c r="DE27" s="639"/>
      <c r="DF27" s="639"/>
      <c r="DG27" s="639"/>
      <c r="DH27" s="639"/>
      <c r="DI27" s="639"/>
      <c r="DJ27" s="639"/>
      <c r="DK27" s="640"/>
      <c r="DL27" s="626">
        <v>365220</v>
      </c>
      <c r="DM27" s="639"/>
      <c r="DN27" s="639"/>
      <c r="DO27" s="639"/>
      <c r="DP27" s="639"/>
      <c r="DQ27" s="639"/>
      <c r="DR27" s="639"/>
      <c r="DS27" s="639"/>
      <c r="DT27" s="639"/>
      <c r="DU27" s="639"/>
      <c r="DV27" s="640"/>
      <c r="DW27" s="643">
        <v>5.9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22723</v>
      </c>
      <c r="S28" s="621"/>
      <c r="T28" s="621"/>
      <c r="U28" s="621"/>
      <c r="V28" s="621"/>
      <c r="W28" s="621"/>
      <c r="X28" s="621"/>
      <c r="Y28" s="622"/>
      <c r="Z28" s="673">
        <v>0.2</v>
      </c>
      <c r="AA28" s="673"/>
      <c r="AB28" s="673"/>
      <c r="AC28" s="673"/>
      <c r="AD28" s="674">
        <v>3579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1333664</v>
      </c>
      <c r="CS28" s="621"/>
      <c r="CT28" s="621"/>
      <c r="CU28" s="621"/>
      <c r="CV28" s="621"/>
      <c r="CW28" s="621"/>
      <c r="CX28" s="621"/>
      <c r="CY28" s="622"/>
      <c r="CZ28" s="623">
        <v>13.6</v>
      </c>
      <c r="DA28" s="641"/>
      <c r="DB28" s="641"/>
      <c r="DC28" s="642"/>
      <c r="DD28" s="626">
        <v>1313461</v>
      </c>
      <c r="DE28" s="621"/>
      <c r="DF28" s="621"/>
      <c r="DG28" s="621"/>
      <c r="DH28" s="621"/>
      <c r="DI28" s="621"/>
      <c r="DJ28" s="621"/>
      <c r="DK28" s="622"/>
      <c r="DL28" s="626">
        <v>1313461</v>
      </c>
      <c r="DM28" s="621"/>
      <c r="DN28" s="621"/>
      <c r="DO28" s="621"/>
      <c r="DP28" s="621"/>
      <c r="DQ28" s="621"/>
      <c r="DR28" s="621"/>
      <c r="DS28" s="621"/>
      <c r="DT28" s="621"/>
      <c r="DU28" s="621"/>
      <c r="DV28" s="622"/>
      <c r="DW28" s="643">
        <v>21.4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118887</v>
      </c>
      <c r="S29" s="621"/>
      <c r="T29" s="621"/>
      <c r="U29" s="621"/>
      <c r="V29" s="621"/>
      <c r="W29" s="621"/>
      <c r="X29" s="621"/>
      <c r="Y29" s="622"/>
      <c r="Z29" s="673">
        <v>1.1000000000000001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1333664</v>
      </c>
      <c r="CS29" s="639"/>
      <c r="CT29" s="639"/>
      <c r="CU29" s="639"/>
      <c r="CV29" s="639"/>
      <c r="CW29" s="639"/>
      <c r="CX29" s="639"/>
      <c r="CY29" s="640"/>
      <c r="CZ29" s="623">
        <v>13.6</v>
      </c>
      <c r="DA29" s="641"/>
      <c r="DB29" s="641"/>
      <c r="DC29" s="642"/>
      <c r="DD29" s="626">
        <v>1313461</v>
      </c>
      <c r="DE29" s="639"/>
      <c r="DF29" s="639"/>
      <c r="DG29" s="639"/>
      <c r="DH29" s="639"/>
      <c r="DI29" s="639"/>
      <c r="DJ29" s="639"/>
      <c r="DK29" s="640"/>
      <c r="DL29" s="626">
        <v>1313461</v>
      </c>
      <c r="DM29" s="639"/>
      <c r="DN29" s="639"/>
      <c r="DO29" s="639"/>
      <c r="DP29" s="639"/>
      <c r="DQ29" s="639"/>
      <c r="DR29" s="639"/>
      <c r="DS29" s="639"/>
      <c r="DT29" s="639"/>
      <c r="DU29" s="639"/>
      <c r="DV29" s="640"/>
      <c r="DW29" s="643">
        <v>21.4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422850</v>
      </c>
      <c r="S30" s="621"/>
      <c r="T30" s="621"/>
      <c r="U30" s="621"/>
      <c r="V30" s="621"/>
      <c r="W30" s="621"/>
      <c r="X30" s="621"/>
      <c r="Y30" s="622"/>
      <c r="Z30" s="673">
        <v>4.0999999999999996</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97.9</v>
      </c>
      <c r="BH30" s="687"/>
      <c r="BI30" s="687"/>
      <c r="BJ30" s="687"/>
      <c r="BK30" s="687"/>
      <c r="BL30" s="687"/>
      <c r="BM30" s="688">
        <v>92.9</v>
      </c>
      <c r="BN30" s="687"/>
      <c r="BO30" s="687"/>
      <c r="BP30" s="687"/>
      <c r="BQ30" s="689"/>
      <c r="BR30" s="686">
        <v>98</v>
      </c>
      <c r="BS30" s="687"/>
      <c r="BT30" s="687"/>
      <c r="BU30" s="687"/>
      <c r="BV30" s="687"/>
      <c r="BW30" s="687"/>
      <c r="BX30" s="688">
        <v>92.1</v>
      </c>
      <c r="BY30" s="687"/>
      <c r="BZ30" s="687"/>
      <c r="CA30" s="687"/>
      <c r="CB30" s="689"/>
      <c r="CD30" s="692"/>
      <c r="CE30" s="693"/>
      <c r="CF30" s="657" t="s">
        <v>293</v>
      </c>
      <c r="CG30" s="654"/>
      <c r="CH30" s="654"/>
      <c r="CI30" s="654"/>
      <c r="CJ30" s="654"/>
      <c r="CK30" s="654"/>
      <c r="CL30" s="654"/>
      <c r="CM30" s="654"/>
      <c r="CN30" s="654"/>
      <c r="CO30" s="654"/>
      <c r="CP30" s="654"/>
      <c r="CQ30" s="655"/>
      <c r="CR30" s="620">
        <v>1240247</v>
      </c>
      <c r="CS30" s="621"/>
      <c r="CT30" s="621"/>
      <c r="CU30" s="621"/>
      <c r="CV30" s="621"/>
      <c r="CW30" s="621"/>
      <c r="CX30" s="621"/>
      <c r="CY30" s="622"/>
      <c r="CZ30" s="623">
        <v>12.7</v>
      </c>
      <c r="DA30" s="641"/>
      <c r="DB30" s="641"/>
      <c r="DC30" s="642"/>
      <c r="DD30" s="626">
        <v>1222375</v>
      </c>
      <c r="DE30" s="621"/>
      <c r="DF30" s="621"/>
      <c r="DG30" s="621"/>
      <c r="DH30" s="621"/>
      <c r="DI30" s="621"/>
      <c r="DJ30" s="621"/>
      <c r="DK30" s="622"/>
      <c r="DL30" s="626">
        <v>1222375</v>
      </c>
      <c r="DM30" s="621"/>
      <c r="DN30" s="621"/>
      <c r="DO30" s="621"/>
      <c r="DP30" s="621"/>
      <c r="DQ30" s="621"/>
      <c r="DR30" s="621"/>
      <c r="DS30" s="621"/>
      <c r="DT30" s="621"/>
      <c r="DU30" s="621"/>
      <c r="DV30" s="622"/>
      <c r="DW30" s="643">
        <v>19.899999999999999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634688</v>
      </c>
      <c r="S31" s="621"/>
      <c r="T31" s="621"/>
      <c r="U31" s="621"/>
      <c r="V31" s="621"/>
      <c r="W31" s="621"/>
      <c r="X31" s="621"/>
      <c r="Y31" s="622"/>
      <c r="Z31" s="673">
        <v>6.1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97.4</v>
      </c>
      <c r="BH31" s="639"/>
      <c r="BI31" s="639"/>
      <c r="BJ31" s="639"/>
      <c r="BK31" s="639"/>
      <c r="BL31" s="639"/>
      <c r="BM31" s="675">
        <v>95.6</v>
      </c>
      <c r="BN31" s="685"/>
      <c r="BO31" s="685"/>
      <c r="BP31" s="685"/>
      <c r="BQ31" s="649"/>
      <c r="BR31" s="684">
        <v>99.3</v>
      </c>
      <c r="BS31" s="639"/>
      <c r="BT31" s="639"/>
      <c r="BU31" s="639"/>
      <c r="BV31" s="639"/>
      <c r="BW31" s="639"/>
      <c r="BX31" s="675">
        <v>96</v>
      </c>
      <c r="BY31" s="685"/>
      <c r="BZ31" s="685"/>
      <c r="CA31" s="685"/>
      <c r="CB31" s="649"/>
      <c r="CD31" s="692"/>
      <c r="CE31" s="693"/>
      <c r="CF31" s="657" t="s">
        <v>297</v>
      </c>
      <c r="CG31" s="654"/>
      <c r="CH31" s="654"/>
      <c r="CI31" s="654"/>
      <c r="CJ31" s="654"/>
      <c r="CK31" s="654"/>
      <c r="CL31" s="654"/>
      <c r="CM31" s="654"/>
      <c r="CN31" s="654"/>
      <c r="CO31" s="654"/>
      <c r="CP31" s="654"/>
      <c r="CQ31" s="655"/>
      <c r="CR31" s="620">
        <v>93417</v>
      </c>
      <c r="CS31" s="639"/>
      <c r="CT31" s="639"/>
      <c r="CU31" s="639"/>
      <c r="CV31" s="639"/>
      <c r="CW31" s="639"/>
      <c r="CX31" s="639"/>
      <c r="CY31" s="640"/>
      <c r="CZ31" s="623">
        <v>1</v>
      </c>
      <c r="DA31" s="641"/>
      <c r="DB31" s="641"/>
      <c r="DC31" s="642"/>
      <c r="DD31" s="626">
        <v>91086</v>
      </c>
      <c r="DE31" s="639"/>
      <c r="DF31" s="639"/>
      <c r="DG31" s="639"/>
      <c r="DH31" s="639"/>
      <c r="DI31" s="639"/>
      <c r="DJ31" s="639"/>
      <c r="DK31" s="640"/>
      <c r="DL31" s="626">
        <v>91086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131854</v>
      </c>
      <c r="S32" s="621"/>
      <c r="T32" s="621"/>
      <c r="U32" s="621"/>
      <c r="V32" s="621"/>
      <c r="W32" s="621"/>
      <c r="X32" s="621"/>
      <c r="Y32" s="622"/>
      <c r="Z32" s="673">
        <v>1.3</v>
      </c>
      <c r="AA32" s="673"/>
      <c r="AB32" s="673"/>
      <c r="AC32" s="673"/>
      <c r="AD32" s="674">
        <v>6116</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98.1</v>
      </c>
      <c r="BH32" s="605"/>
      <c r="BI32" s="605"/>
      <c r="BJ32" s="605"/>
      <c r="BK32" s="605"/>
      <c r="BL32" s="605"/>
      <c r="BM32" s="668">
        <v>89.3</v>
      </c>
      <c r="BN32" s="605"/>
      <c r="BO32" s="605"/>
      <c r="BP32" s="605"/>
      <c r="BQ32" s="662"/>
      <c r="BR32" s="683">
        <v>96.4</v>
      </c>
      <c r="BS32" s="605"/>
      <c r="BT32" s="605"/>
      <c r="BU32" s="605"/>
      <c r="BV32" s="605"/>
      <c r="BW32" s="605"/>
      <c r="BX32" s="668">
        <v>87</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1100095</v>
      </c>
      <c r="S33" s="621"/>
      <c r="T33" s="621"/>
      <c r="U33" s="621"/>
      <c r="V33" s="621"/>
      <c r="W33" s="621"/>
      <c r="X33" s="621"/>
      <c r="Y33" s="622"/>
      <c r="Z33" s="673">
        <v>10.6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4422924</v>
      </c>
      <c r="CS33" s="639"/>
      <c r="CT33" s="639"/>
      <c r="CU33" s="639"/>
      <c r="CV33" s="639"/>
      <c r="CW33" s="639"/>
      <c r="CX33" s="639"/>
      <c r="CY33" s="640"/>
      <c r="CZ33" s="623">
        <v>45.2</v>
      </c>
      <c r="DA33" s="641"/>
      <c r="DB33" s="641"/>
      <c r="DC33" s="642"/>
      <c r="DD33" s="626">
        <v>3439180</v>
      </c>
      <c r="DE33" s="639"/>
      <c r="DF33" s="639"/>
      <c r="DG33" s="639"/>
      <c r="DH33" s="639"/>
      <c r="DI33" s="639"/>
      <c r="DJ33" s="639"/>
      <c r="DK33" s="640"/>
      <c r="DL33" s="626">
        <v>2063129</v>
      </c>
      <c r="DM33" s="639"/>
      <c r="DN33" s="639"/>
      <c r="DO33" s="639"/>
      <c r="DP33" s="639"/>
      <c r="DQ33" s="639"/>
      <c r="DR33" s="639"/>
      <c r="DS33" s="639"/>
      <c r="DT33" s="639"/>
      <c r="DU33" s="639"/>
      <c r="DV33" s="640"/>
      <c r="DW33" s="643">
        <v>33.6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1638787</v>
      </c>
      <c r="CS34" s="621"/>
      <c r="CT34" s="621"/>
      <c r="CU34" s="621"/>
      <c r="CV34" s="621"/>
      <c r="CW34" s="621"/>
      <c r="CX34" s="621"/>
      <c r="CY34" s="622"/>
      <c r="CZ34" s="623">
        <v>16.7</v>
      </c>
      <c r="DA34" s="641"/>
      <c r="DB34" s="641"/>
      <c r="DC34" s="642"/>
      <c r="DD34" s="626">
        <v>1234988</v>
      </c>
      <c r="DE34" s="621"/>
      <c r="DF34" s="621"/>
      <c r="DG34" s="621"/>
      <c r="DH34" s="621"/>
      <c r="DI34" s="621"/>
      <c r="DJ34" s="621"/>
      <c r="DK34" s="622"/>
      <c r="DL34" s="626">
        <v>831091</v>
      </c>
      <c r="DM34" s="621"/>
      <c r="DN34" s="621"/>
      <c r="DO34" s="621"/>
      <c r="DP34" s="621"/>
      <c r="DQ34" s="621"/>
      <c r="DR34" s="621"/>
      <c r="DS34" s="621"/>
      <c r="DT34" s="621"/>
      <c r="DU34" s="621"/>
      <c r="DV34" s="622"/>
      <c r="DW34" s="643">
        <v>13.5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264295</v>
      </c>
      <c r="S35" s="621"/>
      <c r="T35" s="621"/>
      <c r="U35" s="621"/>
      <c r="V35" s="621"/>
      <c r="W35" s="621"/>
      <c r="X35" s="621"/>
      <c r="Y35" s="622"/>
      <c r="Z35" s="673">
        <v>2.6</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1008111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18308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103934</v>
      </c>
      <c r="CS35" s="639"/>
      <c r="CT35" s="639"/>
      <c r="CU35" s="639"/>
      <c r="CV35" s="639"/>
      <c r="CW35" s="639"/>
      <c r="CX35" s="639"/>
      <c r="CY35" s="640"/>
      <c r="CZ35" s="623">
        <v>1.1000000000000001</v>
      </c>
      <c r="DA35" s="641"/>
      <c r="DB35" s="641"/>
      <c r="DC35" s="642"/>
      <c r="DD35" s="626">
        <v>93038</v>
      </c>
      <c r="DE35" s="639"/>
      <c r="DF35" s="639"/>
      <c r="DG35" s="639"/>
      <c r="DH35" s="639"/>
      <c r="DI35" s="639"/>
      <c r="DJ35" s="639"/>
      <c r="DK35" s="640"/>
      <c r="DL35" s="626">
        <v>80343</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10350979</v>
      </c>
      <c r="S36" s="661"/>
      <c r="T36" s="661"/>
      <c r="U36" s="661"/>
      <c r="V36" s="661"/>
      <c r="W36" s="661"/>
      <c r="X36" s="661"/>
      <c r="Y36" s="664"/>
      <c r="Z36" s="665">
        <v>100</v>
      </c>
      <c r="AA36" s="665"/>
      <c r="AB36" s="665"/>
      <c r="AC36" s="665"/>
      <c r="AD36" s="666">
        <v>5873962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52979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-9643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1306295</v>
      </c>
      <c r="CS36" s="621"/>
      <c r="CT36" s="621"/>
      <c r="CU36" s="621"/>
      <c r="CV36" s="621"/>
      <c r="CW36" s="621"/>
      <c r="CX36" s="621"/>
      <c r="CY36" s="622"/>
      <c r="CZ36" s="623">
        <v>13.3</v>
      </c>
      <c r="DA36" s="641"/>
      <c r="DB36" s="641"/>
      <c r="DC36" s="642"/>
      <c r="DD36" s="626">
        <v>1029429</v>
      </c>
      <c r="DE36" s="621"/>
      <c r="DF36" s="621"/>
      <c r="DG36" s="621"/>
      <c r="DH36" s="621"/>
      <c r="DI36" s="621"/>
      <c r="DJ36" s="621"/>
      <c r="DK36" s="622"/>
      <c r="DL36" s="626">
        <v>740115</v>
      </c>
      <c r="DM36" s="621"/>
      <c r="DN36" s="621"/>
      <c r="DO36" s="621"/>
      <c r="DP36" s="621"/>
      <c r="DQ36" s="621"/>
      <c r="DR36" s="621"/>
      <c r="DS36" s="621"/>
      <c r="DT36" s="621"/>
      <c r="DU36" s="621"/>
      <c r="DV36" s="622"/>
      <c r="DW36" s="643">
        <v>12.1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3017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653049</v>
      </c>
      <c r="CS37" s="639"/>
      <c r="CT37" s="639"/>
      <c r="CU37" s="639"/>
      <c r="CV37" s="639"/>
      <c r="CW37" s="639"/>
      <c r="CX37" s="639"/>
      <c r="CY37" s="640"/>
      <c r="CZ37" s="623">
        <v>6.7</v>
      </c>
      <c r="DA37" s="641"/>
      <c r="DB37" s="641"/>
      <c r="DC37" s="642"/>
      <c r="DD37" s="626">
        <v>561849</v>
      </c>
      <c r="DE37" s="639"/>
      <c r="DF37" s="639"/>
      <c r="DG37" s="639"/>
      <c r="DH37" s="639"/>
      <c r="DI37" s="639"/>
      <c r="DJ37" s="639"/>
      <c r="DK37" s="640"/>
      <c r="DL37" s="626">
        <v>492686</v>
      </c>
      <c r="DM37" s="639"/>
      <c r="DN37" s="639"/>
      <c r="DO37" s="639"/>
      <c r="DP37" s="639"/>
      <c r="DQ37" s="639"/>
      <c r="DR37" s="639"/>
      <c r="DS37" s="639"/>
      <c r="DT37" s="639"/>
      <c r="DU37" s="639"/>
      <c r="DV37" s="640"/>
      <c r="DW37" s="643">
        <v>8</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4714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946116</v>
      </c>
      <c r="CS38" s="621"/>
      <c r="CT38" s="621"/>
      <c r="CU38" s="621"/>
      <c r="CV38" s="621"/>
      <c r="CW38" s="621"/>
      <c r="CX38" s="621"/>
      <c r="CY38" s="622"/>
      <c r="CZ38" s="623">
        <v>9.6999999999999993</v>
      </c>
      <c r="DA38" s="641"/>
      <c r="DB38" s="641"/>
      <c r="DC38" s="642"/>
      <c r="DD38" s="626">
        <v>792042</v>
      </c>
      <c r="DE38" s="621"/>
      <c r="DF38" s="621"/>
      <c r="DG38" s="621"/>
      <c r="DH38" s="621"/>
      <c r="DI38" s="621"/>
      <c r="DJ38" s="621"/>
      <c r="DK38" s="622"/>
      <c r="DL38" s="626">
        <v>411580</v>
      </c>
      <c r="DM38" s="621"/>
      <c r="DN38" s="621"/>
      <c r="DO38" s="621"/>
      <c r="DP38" s="621"/>
      <c r="DQ38" s="621"/>
      <c r="DR38" s="621"/>
      <c r="DS38" s="621"/>
      <c r="DT38" s="621"/>
      <c r="DU38" s="621"/>
      <c r="DV38" s="622"/>
      <c r="DW38" s="643">
        <v>6.7</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419452</v>
      </c>
      <c r="CS39" s="639"/>
      <c r="CT39" s="639"/>
      <c r="CU39" s="639"/>
      <c r="CV39" s="639"/>
      <c r="CW39" s="639"/>
      <c r="CX39" s="639"/>
      <c r="CY39" s="640"/>
      <c r="CZ39" s="623">
        <v>4.3</v>
      </c>
      <c r="DA39" s="641"/>
      <c r="DB39" s="641"/>
      <c r="DC39" s="642"/>
      <c r="DD39" s="626">
        <v>285385</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175501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139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8340</v>
      </c>
      <c r="CS40" s="621"/>
      <c r="CT40" s="621"/>
      <c r="CU40" s="621"/>
      <c r="CV40" s="621"/>
      <c r="CW40" s="621"/>
      <c r="CX40" s="621"/>
      <c r="CY40" s="622"/>
      <c r="CZ40" s="623">
        <v>0.1</v>
      </c>
      <c r="DA40" s="641"/>
      <c r="DB40" s="641"/>
      <c r="DC40" s="642"/>
      <c r="DD40" s="626">
        <v>4298</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779631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419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1341998</v>
      </c>
      <c r="CS42" s="621"/>
      <c r="CT42" s="621"/>
      <c r="CU42" s="621"/>
      <c r="CV42" s="621"/>
      <c r="CW42" s="621"/>
      <c r="CX42" s="621"/>
      <c r="CY42" s="622"/>
      <c r="CZ42" s="623">
        <v>13.7</v>
      </c>
      <c r="DA42" s="624"/>
      <c r="DB42" s="624"/>
      <c r="DC42" s="625"/>
      <c r="DD42" s="626">
        <v>415207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26093</v>
      </c>
      <c r="CS43" s="639"/>
      <c r="CT43" s="639"/>
      <c r="CU43" s="639"/>
      <c r="CV43" s="639"/>
      <c r="CW43" s="639"/>
      <c r="CX43" s="639"/>
      <c r="CY43" s="640"/>
      <c r="CZ43" s="623">
        <v>0.3</v>
      </c>
      <c r="DA43" s="641"/>
      <c r="DB43" s="641"/>
      <c r="DC43" s="642"/>
      <c r="DD43" s="626">
        <v>26093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1299536</v>
      </c>
      <c r="CS44" s="621"/>
      <c r="CT44" s="621"/>
      <c r="CU44" s="621"/>
      <c r="CV44" s="621"/>
      <c r="CW44" s="621"/>
      <c r="CX44" s="621"/>
      <c r="CY44" s="622"/>
      <c r="CZ44" s="623">
        <v>13.3</v>
      </c>
      <c r="DA44" s="624"/>
      <c r="DB44" s="624"/>
      <c r="DC44" s="625"/>
      <c r="DD44" s="626">
        <v>412513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667477</v>
      </c>
      <c r="CS45" s="639"/>
      <c r="CT45" s="639"/>
      <c r="CU45" s="639"/>
      <c r="CV45" s="639"/>
      <c r="CW45" s="639"/>
      <c r="CX45" s="639"/>
      <c r="CY45" s="640"/>
      <c r="CZ45" s="623">
        <v>6.8</v>
      </c>
      <c r="DA45" s="641"/>
      <c r="DB45" s="641"/>
      <c r="DC45" s="642"/>
      <c r="DD45" s="626">
        <v>49947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522724</v>
      </c>
      <c r="CS46" s="621"/>
      <c r="CT46" s="621"/>
      <c r="CU46" s="621"/>
      <c r="CV46" s="621"/>
      <c r="CW46" s="621"/>
      <c r="CX46" s="621"/>
      <c r="CY46" s="622"/>
      <c r="CZ46" s="623">
        <v>5.3</v>
      </c>
      <c r="DA46" s="624"/>
      <c r="DB46" s="624"/>
      <c r="DC46" s="625"/>
      <c r="DD46" s="626">
        <v>339715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42462</v>
      </c>
      <c r="CS47" s="639"/>
      <c r="CT47" s="639"/>
      <c r="CU47" s="639"/>
      <c r="CV47" s="639"/>
      <c r="CW47" s="639"/>
      <c r="CX47" s="639"/>
      <c r="CY47" s="640"/>
      <c r="CZ47" s="623">
        <v>0.4</v>
      </c>
      <c r="DA47" s="641"/>
      <c r="DB47" s="641"/>
      <c r="DC47" s="642"/>
      <c r="DD47" s="626">
        <v>2694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9787678</v>
      </c>
      <c r="CS49" s="605"/>
      <c r="CT49" s="605"/>
      <c r="CU49" s="605"/>
      <c r="CV49" s="605"/>
      <c r="CW49" s="605"/>
      <c r="CX49" s="605"/>
      <c r="CY49" s="606"/>
      <c r="CZ49" s="607">
        <v>100</v>
      </c>
      <c r="DA49" s="608"/>
      <c r="DB49" s="608"/>
      <c r="DC49" s="609"/>
      <c r="DD49" s="610">
        <v>6923872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10351</v>
      </c>
      <c r="R7" s="1134"/>
      <c r="S7" s="1134"/>
      <c r="T7" s="1134"/>
      <c r="U7" s="1134"/>
      <c r="V7" s="1134">
        <v>9788</v>
      </c>
      <c r="W7" s="1134"/>
      <c r="X7" s="1134"/>
      <c r="Y7" s="1134"/>
      <c r="Z7" s="1134"/>
      <c r="AA7" s="1134">
        <v>563</v>
      </c>
      <c r="AB7" s="1134"/>
      <c r="AC7" s="1134"/>
      <c r="AD7" s="1134"/>
      <c r="AE7" s="1135"/>
      <c r="AF7" s="1136">
        <v>537</v>
      </c>
      <c r="AG7" s="1137"/>
      <c r="AH7" s="1137"/>
      <c r="AI7" s="1137"/>
      <c r="AJ7" s="1138"/>
      <c r="AK7" s="1120" t="s">
        <v>482</v>
      </c>
      <c r="AL7" s="1121"/>
      <c r="AM7" s="1121"/>
      <c r="AN7" s="1121"/>
      <c r="AO7" s="1121"/>
      <c r="AP7" s="1121">
        <v>11829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-307</v>
      </c>
      <c r="CI7" s="1118"/>
      <c r="CJ7" s="1118"/>
      <c r="CK7" s="1118"/>
      <c r="CL7" s="1119"/>
      <c r="CM7" s="1117">
        <v>40</v>
      </c>
      <c r="CN7" s="1118"/>
      <c r="CO7" s="1118"/>
      <c r="CP7" s="1118"/>
      <c r="CQ7" s="1119"/>
      <c r="CR7" s="1117">
        <v>8</v>
      </c>
      <c r="CS7" s="1118"/>
      <c r="CT7" s="1118"/>
      <c r="CU7" s="1118"/>
      <c r="CV7" s="1119"/>
      <c r="CW7" s="1117" t="s">
        <v>482</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10351</v>
      </c>
      <c r="R23" s="1098"/>
      <c r="S23" s="1098"/>
      <c r="T23" s="1098"/>
      <c r="U23" s="1098"/>
      <c r="V23" s="1098">
        <v>9788</v>
      </c>
      <c r="W23" s="1098"/>
      <c r="X23" s="1098"/>
      <c r="Y23" s="1098"/>
      <c r="Z23" s="1098"/>
      <c r="AA23" s="1098">
        <v>563</v>
      </c>
      <c r="AB23" s="1098"/>
      <c r="AC23" s="1098"/>
      <c r="AD23" s="1098"/>
      <c r="AE23" s="1099"/>
      <c r="AF23" s="1100">
        <v>537</v>
      </c>
      <c r="AG23" s="1098"/>
      <c r="AH23" s="1098"/>
      <c r="AI23" s="1098"/>
      <c r="AJ23" s="1101"/>
      <c r="AK23" s="1102"/>
      <c r="AL23" s="1103"/>
      <c r="AM23" s="1103"/>
      <c r="AN23" s="1103"/>
      <c r="AO23" s="1103"/>
      <c r="AP23" s="1098">
        <v>11829</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2984</v>
      </c>
      <c r="R28" s="1083"/>
      <c r="S28" s="1083"/>
      <c r="T28" s="1083"/>
      <c r="U28" s="1083"/>
      <c r="V28" s="1083">
        <v>2966</v>
      </c>
      <c r="W28" s="1083"/>
      <c r="X28" s="1083"/>
      <c r="Y28" s="1083"/>
      <c r="Z28" s="1083"/>
      <c r="AA28" s="1083">
        <v>18</v>
      </c>
      <c r="AB28" s="1083"/>
      <c r="AC28" s="1083"/>
      <c r="AD28" s="1083"/>
      <c r="AE28" s="1084"/>
      <c r="AF28" s="1085">
        <v>18</v>
      </c>
      <c r="AG28" s="1083"/>
      <c r="AH28" s="1083"/>
      <c r="AI28" s="1083"/>
      <c r="AJ28" s="1086"/>
      <c r="AK28" s="1087">
        <v>176</v>
      </c>
      <c r="AL28" s="1075"/>
      <c r="AM28" s="1075"/>
      <c r="AN28" s="1075"/>
      <c r="AO28" s="1075"/>
      <c r="AP28" s="1075" t="s">
        <v>482</v>
      </c>
      <c r="AQ28" s="1075"/>
      <c r="AR28" s="1075"/>
      <c r="AS28" s="1075"/>
      <c r="AT28" s="1075"/>
      <c r="AU28" s="1075" t="s">
        <v>482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578</v>
      </c>
      <c r="R29" s="1073"/>
      <c r="S29" s="1073"/>
      <c r="T29" s="1073"/>
      <c r="U29" s="1073"/>
      <c r="V29" s="1073">
        <v>558</v>
      </c>
      <c r="W29" s="1073"/>
      <c r="X29" s="1073"/>
      <c r="Y29" s="1073"/>
      <c r="Z29" s="1073"/>
      <c r="AA29" s="1073">
        <v>21</v>
      </c>
      <c r="AB29" s="1073"/>
      <c r="AC29" s="1073"/>
      <c r="AD29" s="1073"/>
      <c r="AE29" s="1074"/>
      <c r="AF29" s="1048">
        <v>21</v>
      </c>
      <c r="AG29" s="1049"/>
      <c r="AH29" s="1049"/>
      <c r="AI29" s="1049"/>
      <c r="AJ29" s="1050"/>
      <c r="AK29" s="1009">
        <v>398</v>
      </c>
      <c r="AL29" s="1000"/>
      <c r="AM29" s="1000"/>
      <c r="AN29" s="1000"/>
      <c r="AO29" s="1000"/>
      <c r="AP29" s="1000" t="s">
        <v>482</v>
      </c>
      <c r="AQ29" s="1000"/>
      <c r="AR29" s="1000"/>
      <c r="AS29" s="1000"/>
      <c r="AT29" s="1000"/>
      <c r="AU29" s="1000" t="s">
        <v>482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163</v>
      </c>
      <c r="R30" s="1073"/>
      <c r="S30" s="1073"/>
      <c r="T30" s="1073"/>
      <c r="U30" s="1073"/>
      <c r="V30" s="1073">
        <v>151</v>
      </c>
      <c r="W30" s="1073"/>
      <c r="X30" s="1073"/>
      <c r="Y30" s="1073"/>
      <c r="Z30" s="1073"/>
      <c r="AA30" s="1073">
        <v>12</v>
      </c>
      <c r="AB30" s="1073"/>
      <c r="AC30" s="1073"/>
      <c r="AD30" s="1073"/>
      <c r="AE30" s="1074"/>
      <c r="AF30" s="1048">
        <v>12</v>
      </c>
      <c r="AG30" s="1049"/>
      <c r="AH30" s="1049"/>
      <c r="AI30" s="1049"/>
      <c r="AJ30" s="1050"/>
      <c r="AK30" s="1009" t="s">
        <v>482</v>
      </c>
      <c r="AL30" s="1000"/>
      <c r="AM30" s="1000"/>
      <c r="AN30" s="1000"/>
      <c r="AO30" s="1000"/>
      <c r="AP30" s="1000" t="s">
        <v>482</v>
      </c>
      <c r="AQ30" s="1000"/>
      <c r="AR30" s="1000"/>
      <c r="AS30" s="1000"/>
      <c r="AT30" s="1000"/>
      <c r="AU30" s="1000" t="s">
        <v>482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414</v>
      </c>
      <c r="R31" s="1073"/>
      <c r="S31" s="1073"/>
      <c r="T31" s="1073"/>
      <c r="U31" s="1073"/>
      <c r="V31" s="1073">
        <v>390</v>
      </c>
      <c r="W31" s="1073"/>
      <c r="X31" s="1073"/>
      <c r="Y31" s="1073"/>
      <c r="Z31" s="1073"/>
      <c r="AA31" s="1073">
        <v>24</v>
      </c>
      <c r="AB31" s="1073"/>
      <c r="AC31" s="1073"/>
      <c r="AD31" s="1073"/>
      <c r="AE31" s="1074"/>
      <c r="AF31" s="1048">
        <v>238</v>
      </c>
      <c r="AG31" s="1049"/>
      <c r="AH31" s="1049"/>
      <c r="AI31" s="1049"/>
      <c r="AJ31" s="1050"/>
      <c r="AK31" s="1009">
        <v>53</v>
      </c>
      <c r="AL31" s="1000"/>
      <c r="AM31" s="1000"/>
      <c r="AN31" s="1000"/>
      <c r="AO31" s="1000"/>
      <c r="AP31" s="1000">
        <v>1568</v>
      </c>
      <c r="AQ31" s="1000"/>
      <c r="AR31" s="1000"/>
      <c r="AS31" s="1000"/>
      <c r="AT31" s="1000"/>
      <c r="AU31" s="1000">
        <v>500</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289</v>
      </c>
      <c r="AG63" s="988"/>
      <c r="AH63" s="988"/>
      <c r="AI63" s="988"/>
      <c r="AJ63" s="1059"/>
      <c r="AK63" s="1060"/>
      <c r="AL63" s="992"/>
      <c r="AM63" s="992"/>
      <c r="AN63" s="992"/>
      <c r="AO63" s="992"/>
      <c r="AP63" s="988">
        <v>1568</v>
      </c>
      <c r="AQ63" s="988"/>
      <c r="AR63" s="988"/>
      <c r="AS63" s="988"/>
      <c r="AT63" s="988"/>
      <c r="AU63" s="988">
        <v>500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1200</v>
      </c>
      <c r="R68" s="1011"/>
      <c r="S68" s="1011"/>
      <c r="T68" s="1011"/>
      <c r="U68" s="1011"/>
      <c r="V68" s="1011">
        <v>1190</v>
      </c>
      <c r="W68" s="1011"/>
      <c r="X68" s="1011"/>
      <c r="Y68" s="1011"/>
      <c r="Z68" s="1011"/>
      <c r="AA68" s="1011">
        <v>11</v>
      </c>
      <c r="AB68" s="1011"/>
      <c r="AC68" s="1011"/>
      <c r="AD68" s="1011"/>
      <c r="AE68" s="1011"/>
      <c r="AF68" s="1011">
        <v>11</v>
      </c>
      <c r="AG68" s="1011"/>
      <c r="AH68" s="1011"/>
      <c r="AI68" s="1011"/>
      <c r="AJ68" s="1011"/>
      <c r="AK68" s="1011" t="s">
        <v>482</v>
      </c>
      <c r="AL68" s="1011"/>
      <c r="AM68" s="1011"/>
      <c r="AN68" s="1011"/>
      <c r="AO68" s="1011"/>
      <c r="AP68" s="1011">
        <v>317</v>
      </c>
      <c r="AQ68" s="1011"/>
      <c r="AR68" s="1011"/>
      <c r="AS68" s="1011"/>
      <c r="AT68" s="1011"/>
      <c r="AU68" s="1011">
        <v>317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44</v>
      </c>
      <c r="R69" s="1000"/>
      <c r="S69" s="1000"/>
      <c r="T69" s="1000"/>
      <c r="U69" s="1000"/>
      <c r="V69" s="1000">
        <v>42</v>
      </c>
      <c r="W69" s="1000"/>
      <c r="X69" s="1000"/>
      <c r="Y69" s="1000"/>
      <c r="Z69" s="1000"/>
      <c r="AA69" s="1000">
        <v>1</v>
      </c>
      <c r="AB69" s="1000"/>
      <c r="AC69" s="1000"/>
      <c r="AD69" s="1000"/>
      <c r="AE69" s="1000"/>
      <c r="AF69" s="1000">
        <v>1</v>
      </c>
      <c r="AG69" s="1000"/>
      <c r="AH69" s="1000"/>
      <c r="AI69" s="1000"/>
      <c r="AJ69" s="1000"/>
      <c r="AK69" s="1000" t="s">
        <v>482</v>
      </c>
      <c r="AL69" s="1000"/>
      <c r="AM69" s="1000"/>
      <c r="AN69" s="1000"/>
      <c r="AO69" s="1000"/>
      <c r="AP69" s="1000">
        <v>9</v>
      </c>
      <c r="AQ69" s="1000"/>
      <c r="AR69" s="1000"/>
      <c r="AS69" s="1000"/>
      <c r="AT69" s="1000"/>
      <c r="AU69" s="1000">
        <v>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1057</v>
      </c>
      <c r="R70" s="1000"/>
      <c r="S70" s="1000"/>
      <c r="T70" s="1000"/>
      <c r="U70" s="1000"/>
      <c r="V70" s="1000">
        <v>1054</v>
      </c>
      <c r="W70" s="1000"/>
      <c r="X70" s="1000"/>
      <c r="Y70" s="1000"/>
      <c r="Z70" s="1000"/>
      <c r="AA70" s="1000">
        <v>3</v>
      </c>
      <c r="AB70" s="1000"/>
      <c r="AC70" s="1000"/>
      <c r="AD70" s="1000"/>
      <c r="AE70" s="1000"/>
      <c r="AF70" s="1000">
        <v>3</v>
      </c>
      <c r="AG70" s="1000"/>
      <c r="AH70" s="1000"/>
      <c r="AI70" s="1000"/>
      <c r="AJ70" s="1000"/>
      <c r="AK70" s="1000" t="s">
        <v>482</v>
      </c>
      <c r="AL70" s="1000"/>
      <c r="AM70" s="1000"/>
      <c r="AN70" s="1000"/>
      <c r="AO70" s="1000"/>
      <c r="AP70" s="1000" t="s">
        <v>482</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4960</v>
      </c>
      <c r="R71" s="1000"/>
      <c r="S71" s="1000"/>
      <c r="T71" s="1000"/>
      <c r="U71" s="1000"/>
      <c r="V71" s="1000">
        <v>4843</v>
      </c>
      <c r="W71" s="1000"/>
      <c r="X71" s="1000"/>
      <c r="Y71" s="1000"/>
      <c r="Z71" s="1000"/>
      <c r="AA71" s="1000">
        <v>117</v>
      </c>
      <c r="AB71" s="1000"/>
      <c r="AC71" s="1000"/>
      <c r="AD71" s="1000"/>
      <c r="AE71" s="1000"/>
      <c r="AF71" s="1000">
        <v>117</v>
      </c>
      <c r="AG71" s="1000"/>
      <c r="AH71" s="1000"/>
      <c r="AI71" s="1000"/>
      <c r="AJ71" s="1000"/>
      <c r="AK71" s="1000">
        <v>809</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377</v>
      </c>
      <c r="R72" s="1000"/>
      <c r="S72" s="1000"/>
      <c r="T72" s="1000"/>
      <c r="U72" s="1000"/>
      <c r="V72" s="1000">
        <v>351</v>
      </c>
      <c r="W72" s="1000"/>
      <c r="X72" s="1000"/>
      <c r="Y72" s="1000"/>
      <c r="Z72" s="1000"/>
      <c r="AA72" s="1000">
        <v>26</v>
      </c>
      <c r="AB72" s="1000"/>
      <c r="AC72" s="1000"/>
      <c r="AD72" s="1000"/>
      <c r="AE72" s="1000"/>
      <c r="AF72" s="1000">
        <v>26</v>
      </c>
      <c r="AG72" s="1000"/>
      <c r="AH72" s="1000"/>
      <c r="AI72" s="1000"/>
      <c r="AJ72" s="1000"/>
      <c r="AK72" s="1000">
        <v>250</v>
      </c>
      <c r="AL72" s="1000"/>
      <c r="AM72" s="1000"/>
      <c r="AN72" s="1000"/>
      <c r="AO72" s="1000"/>
      <c r="AP72" s="1000">
        <v>26</v>
      </c>
      <c r="AQ72" s="1000"/>
      <c r="AR72" s="1000"/>
      <c r="AS72" s="1000"/>
      <c r="AT72" s="1000"/>
      <c r="AU72" s="1000">
        <v>14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9</v>
      </c>
      <c r="R73" s="1000"/>
      <c r="S73" s="1000"/>
      <c r="T73" s="1000"/>
      <c r="U73" s="1000"/>
      <c r="V73" s="1000">
        <v>9</v>
      </c>
      <c r="W73" s="1000"/>
      <c r="X73" s="1000"/>
      <c r="Y73" s="1000"/>
      <c r="Z73" s="1000"/>
      <c r="AA73" s="1000" t="s">
        <v>482</v>
      </c>
      <c r="AB73" s="1000"/>
      <c r="AC73" s="1000"/>
      <c r="AD73" s="1000"/>
      <c r="AE73" s="1000"/>
      <c r="AF73" s="1000" t="s">
        <v>482</v>
      </c>
      <c r="AG73" s="1000"/>
      <c r="AH73" s="1000"/>
      <c r="AI73" s="1000"/>
      <c r="AJ73" s="1000"/>
      <c r="AK73" s="1000" t="s">
        <v>482</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93</v>
      </c>
      <c r="R74" s="1000"/>
      <c r="S74" s="1000"/>
      <c r="T74" s="1000"/>
      <c r="U74" s="1000"/>
      <c r="V74" s="1000">
        <v>34</v>
      </c>
      <c r="W74" s="1000"/>
      <c r="X74" s="1000"/>
      <c r="Y74" s="1000"/>
      <c r="Z74" s="1000"/>
      <c r="AA74" s="1000">
        <v>59</v>
      </c>
      <c r="AB74" s="1000"/>
      <c r="AC74" s="1000"/>
      <c r="AD74" s="1000"/>
      <c r="AE74" s="1000"/>
      <c r="AF74" s="1000">
        <v>59</v>
      </c>
      <c r="AG74" s="1000"/>
      <c r="AH74" s="1000"/>
      <c r="AI74" s="1000"/>
      <c r="AJ74" s="1000"/>
      <c r="AK74" s="1000" t="s">
        <v>482</v>
      </c>
      <c r="AL74" s="1000"/>
      <c r="AM74" s="1000"/>
      <c r="AN74" s="1000"/>
      <c r="AO74" s="1000"/>
      <c r="AP74" s="1000" t="s">
        <v>482</v>
      </c>
      <c r="AQ74" s="1000"/>
      <c r="AR74" s="1000"/>
      <c r="AS74" s="1000"/>
      <c r="AT74" s="1000"/>
      <c r="AU74" s="1000" t="s">
        <v>482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542</v>
      </c>
      <c r="C75" s="1004"/>
      <c r="D75" s="1004"/>
      <c r="E75" s="1004"/>
      <c r="F75" s="1004"/>
      <c r="G75" s="1004"/>
      <c r="H75" s="1004"/>
      <c r="I75" s="1004"/>
      <c r="J75" s="1004"/>
      <c r="K75" s="1004"/>
      <c r="L75" s="1004"/>
      <c r="M75" s="1004"/>
      <c r="N75" s="1004"/>
      <c r="O75" s="1004"/>
      <c r="P75" s="1005"/>
      <c r="Q75" s="1010">
        <v>289</v>
      </c>
      <c r="R75" s="1008"/>
      <c r="S75" s="1008"/>
      <c r="T75" s="1008"/>
      <c r="U75" s="1009"/>
      <c r="V75" s="1007">
        <v>274</v>
      </c>
      <c r="W75" s="1008"/>
      <c r="X75" s="1008"/>
      <c r="Y75" s="1008"/>
      <c r="Z75" s="1009"/>
      <c r="AA75" s="1007">
        <v>15</v>
      </c>
      <c r="AB75" s="1008"/>
      <c r="AC75" s="1008"/>
      <c r="AD75" s="1008"/>
      <c r="AE75" s="1009"/>
      <c r="AF75" s="1007">
        <v>15</v>
      </c>
      <c r="AG75" s="1008"/>
      <c r="AH75" s="1008"/>
      <c r="AI75" s="1008"/>
      <c r="AJ75" s="1009"/>
      <c r="AK75" s="1007">
        <v>85</v>
      </c>
      <c r="AL75" s="1008"/>
      <c r="AM75" s="1008"/>
      <c r="AN75" s="1008"/>
      <c r="AO75" s="1009"/>
      <c r="AP75" s="1007" t="s">
        <v>482</v>
      </c>
      <c r="AQ75" s="1008"/>
      <c r="AR75" s="1008"/>
      <c r="AS75" s="1008"/>
      <c r="AT75" s="1009"/>
      <c r="AU75" s="1007" t="s">
        <v>482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543</v>
      </c>
      <c r="C76" s="1004"/>
      <c r="D76" s="1004"/>
      <c r="E76" s="1004"/>
      <c r="F76" s="1004"/>
      <c r="G76" s="1004"/>
      <c r="H76" s="1004"/>
      <c r="I76" s="1004"/>
      <c r="J76" s="1004"/>
      <c r="K76" s="1004"/>
      <c r="L76" s="1004"/>
      <c r="M76" s="1004"/>
      <c r="N76" s="1004"/>
      <c r="O76" s="1004"/>
      <c r="P76" s="1005"/>
      <c r="Q76" s="1010">
        <v>65</v>
      </c>
      <c r="R76" s="1008"/>
      <c r="S76" s="1008"/>
      <c r="T76" s="1008"/>
      <c r="U76" s="1009"/>
      <c r="V76" s="1007">
        <v>64</v>
      </c>
      <c r="W76" s="1008"/>
      <c r="X76" s="1008"/>
      <c r="Y76" s="1008"/>
      <c r="Z76" s="1009"/>
      <c r="AA76" s="1007">
        <v>1</v>
      </c>
      <c r="AB76" s="1008"/>
      <c r="AC76" s="1008"/>
      <c r="AD76" s="1008"/>
      <c r="AE76" s="1009"/>
      <c r="AF76" s="1007">
        <v>1</v>
      </c>
      <c r="AG76" s="1008"/>
      <c r="AH76" s="1008"/>
      <c r="AI76" s="1008"/>
      <c r="AJ76" s="1009"/>
      <c r="AK76" s="1007">
        <v>0</v>
      </c>
      <c r="AL76" s="1008"/>
      <c r="AM76" s="1008"/>
      <c r="AN76" s="1008"/>
      <c r="AO76" s="1009"/>
      <c r="AP76" s="1007" t="s">
        <v>482</v>
      </c>
      <c r="AQ76" s="1008"/>
      <c r="AR76" s="1008"/>
      <c r="AS76" s="1008"/>
      <c r="AT76" s="1009"/>
      <c r="AU76" s="1007" t="s">
        <v>482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544</v>
      </c>
      <c r="C77" s="1004"/>
      <c r="D77" s="1004"/>
      <c r="E77" s="1004"/>
      <c r="F77" s="1004"/>
      <c r="G77" s="1004"/>
      <c r="H77" s="1004"/>
      <c r="I77" s="1004"/>
      <c r="J77" s="1004"/>
      <c r="K77" s="1004"/>
      <c r="L77" s="1004"/>
      <c r="M77" s="1004"/>
      <c r="N77" s="1004"/>
      <c r="O77" s="1004"/>
      <c r="P77" s="1005"/>
      <c r="Q77" s="1010">
        <v>55</v>
      </c>
      <c r="R77" s="1008"/>
      <c r="S77" s="1008"/>
      <c r="T77" s="1008"/>
      <c r="U77" s="1009"/>
      <c r="V77" s="1007">
        <v>55</v>
      </c>
      <c r="W77" s="1008"/>
      <c r="X77" s="1008"/>
      <c r="Y77" s="1008"/>
      <c r="Z77" s="1009"/>
      <c r="AA77" s="1007">
        <v>0</v>
      </c>
      <c r="AB77" s="1008"/>
      <c r="AC77" s="1008"/>
      <c r="AD77" s="1008"/>
      <c r="AE77" s="1009"/>
      <c r="AF77" s="1007">
        <v>0</v>
      </c>
      <c r="AG77" s="1008"/>
      <c r="AH77" s="1008"/>
      <c r="AI77" s="1008"/>
      <c r="AJ77" s="1009"/>
      <c r="AK77" s="1007" t="s">
        <v>482</v>
      </c>
      <c r="AL77" s="1008"/>
      <c r="AM77" s="1008"/>
      <c r="AN77" s="1008"/>
      <c r="AO77" s="1009"/>
      <c r="AP77" s="1007" t="s">
        <v>482</v>
      </c>
      <c r="AQ77" s="1008"/>
      <c r="AR77" s="1008"/>
      <c r="AS77" s="1008"/>
      <c r="AT77" s="1009"/>
      <c r="AU77" s="1007" t="s">
        <v>482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545</v>
      </c>
      <c r="C78" s="1004"/>
      <c r="D78" s="1004"/>
      <c r="E78" s="1004"/>
      <c r="F78" s="1004"/>
      <c r="G78" s="1004"/>
      <c r="H78" s="1004"/>
      <c r="I78" s="1004"/>
      <c r="J78" s="1004"/>
      <c r="K78" s="1004"/>
      <c r="L78" s="1004"/>
      <c r="M78" s="1004"/>
      <c r="N78" s="1004"/>
      <c r="O78" s="1004"/>
      <c r="P78" s="1005"/>
      <c r="Q78" s="1006">
        <v>6</v>
      </c>
      <c r="R78" s="1000"/>
      <c r="S78" s="1000"/>
      <c r="T78" s="1000"/>
      <c r="U78" s="1000"/>
      <c r="V78" s="1000">
        <v>5</v>
      </c>
      <c r="W78" s="1000"/>
      <c r="X78" s="1000"/>
      <c r="Y78" s="1000"/>
      <c r="Z78" s="1000"/>
      <c r="AA78" s="1000">
        <v>1</v>
      </c>
      <c r="AB78" s="1000"/>
      <c r="AC78" s="1000"/>
      <c r="AD78" s="1000"/>
      <c r="AE78" s="1000"/>
      <c r="AF78" s="1000">
        <v>1</v>
      </c>
      <c r="AG78" s="1000"/>
      <c r="AH78" s="1000"/>
      <c r="AI78" s="1000"/>
      <c r="AJ78" s="1000"/>
      <c r="AK78" s="1007" t="s">
        <v>482</v>
      </c>
      <c r="AL78" s="1008"/>
      <c r="AM78" s="1008"/>
      <c r="AN78" s="1008"/>
      <c r="AO78" s="1009"/>
      <c r="AP78" s="1000" t="s">
        <v>482</v>
      </c>
      <c r="AQ78" s="1000"/>
      <c r="AR78" s="1000"/>
      <c r="AS78" s="1000"/>
      <c r="AT78" s="1000"/>
      <c r="AU78" s="1000" t="s">
        <v>482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546</v>
      </c>
      <c r="C79" s="1004"/>
      <c r="D79" s="1004"/>
      <c r="E79" s="1004"/>
      <c r="F79" s="1004"/>
      <c r="G79" s="1004"/>
      <c r="H79" s="1004"/>
      <c r="I79" s="1004"/>
      <c r="J79" s="1004"/>
      <c r="K79" s="1004"/>
      <c r="L79" s="1004"/>
      <c r="M79" s="1004"/>
      <c r="N79" s="1004"/>
      <c r="O79" s="1004"/>
      <c r="P79" s="1005"/>
      <c r="Q79" s="1006">
        <v>7100</v>
      </c>
      <c r="R79" s="1000"/>
      <c r="S79" s="1000"/>
      <c r="T79" s="1000"/>
      <c r="U79" s="1000"/>
      <c r="V79" s="1000">
        <v>7097</v>
      </c>
      <c r="W79" s="1000"/>
      <c r="X79" s="1000"/>
      <c r="Y79" s="1000"/>
      <c r="Z79" s="1000"/>
      <c r="AA79" s="1000">
        <v>3</v>
      </c>
      <c r="AB79" s="1000"/>
      <c r="AC79" s="1000"/>
      <c r="AD79" s="1000"/>
      <c r="AE79" s="1000"/>
      <c r="AF79" s="1000">
        <v>3</v>
      </c>
      <c r="AG79" s="1000"/>
      <c r="AH79" s="1000"/>
      <c r="AI79" s="1000"/>
      <c r="AJ79" s="1000"/>
      <c r="AK79" s="1000">
        <v>17</v>
      </c>
      <c r="AL79" s="1000"/>
      <c r="AM79" s="1000"/>
      <c r="AN79" s="1000"/>
      <c r="AO79" s="1000"/>
      <c r="AP79" s="1000" t="s">
        <v>482</v>
      </c>
      <c r="AQ79" s="1000"/>
      <c r="AR79" s="1000"/>
      <c r="AS79" s="1000"/>
      <c r="AT79" s="1000"/>
      <c r="AU79" s="1000" t="s">
        <v>482</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547</v>
      </c>
      <c r="C80" s="1004"/>
      <c r="D80" s="1004"/>
      <c r="E80" s="1004"/>
      <c r="F80" s="1004"/>
      <c r="G80" s="1004"/>
      <c r="H80" s="1004"/>
      <c r="I80" s="1004"/>
      <c r="J80" s="1004"/>
      <c r="K80" s="1004"/>
      <c r="L80" s="1004"/>
      <c r="M80" s="1004"/>
      <c r="N80" s="1004"/>
      <c r="O80" s="1004"/>
      <c r="P80" s="1005"/>
      <c r="Q80" s="1006">
        <v>267</v>
      </c>
      <c r="R80" s="1000"/>
      <c r="S80" s="1000"/>
      <c r="T80" s="1000"/>
      <c r="U80" s="1000"/>
      <c r="V80" s="1000">
        <v>252</v>
      </c>
      <c r="W80" s="1000"/>
      <c r="X80" s="1000"/>
      <c r="Y80" s="1000"/>
      <c r="Z80" s="1000"/>
      <c r="AA80" s="1000">
        <v>15</v>
      </c>
      <c r="AB80" s="1000"/>
      <c r="AC80" s="1000"/>
      <c r="AD80" s="1000"/>
      <c r="AE80" s="1000"/>
      <c r="AF80" s="1000">
        <v>15</v>
      </c>
      <c r="AG80" s="1000"/>
      <c r="AH80" s="1000"/>
      <c r="AI80" s="1000"/>
      <c r="AJ80" s="1000"/>
      <c r="AK80" s="1000" t="s">
        <v>482</v>
      </c>
      <c r="AL80" s="1000"/>
      <c r="AM80" s="1000"/>
      <c r="AN80" s="1000"/>
      <c r="AO80" s="1000"/>
      <c r="AP80" s="1000">
        <v>1584</v>
      </c>
      <c r="AQ80" s="1000"/>
      <c r="AR80" s="1000"/>
      <c r="AS80" s="1000"/>
      <c r="AT80" s="1000"/>
      <c r="AU80" s="1000">
        <v>51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548</v>
      </c>
      <c r="C81" s="1004"/>
      <c r="D81" s="1004"/>
      <c r="E81" s="1004"/>
      <c r="F81" s="1004"/>
      <c r="G81" s="1004"/>
      <c r="H81" s="1004"/>
      <c r="I81" s="1004"/>
      <c r="J81" s="1004"/>
      <c r="K81" s="1004"/>
      <c r="L81" s="1004"/>
      <c r="M81" s="1004"/>
      <c r="N81" s="1004"/>
      <c r="O81" s="1004"/>
      <c r="P81" s="1005"/>
      <c r="Q81" s="1006">
        <v>4</v>
      </c>
      <c r="R81" s="1000"/>
      <c r="S81" s="1000"/>
      <c r="T81" s="1000"/>
      <c r="U81" s="1000"/>
      <c r="V81" s="1000">
        <v>2</v>
      </c>
      <c r="W81" s="1000"/>
      <c r="X81" s="1000"/>
      <c r="Y81" s="1000"/>
      <c r="Z81" s="1000"/>
      <c r="AA81" s="1000">
        <v>2</v>
      </c>
      <c r="AB81" s="1000"/>
      <c r="AC81" s="1000"/>
      <c r="AD81" s="1000"/>
      <c r="AE81" s="1000"/>
      <c r="AF81" s="1000">
        <v>2</v>
      </c>
      <c r="AG81" s="1000"/>
      <c r="AH81" s="1000"/>
      <c r="AI81" s="1000"/>
      <c r="AJ81" s="1000"/>
      <c r="AK81" s="1000">
        <v>0</v>
      </c>
      <c r="AL81" s="1000"/>
      <c r="AM81" s="1000"/>
      <c r="AN81" s="1000"/>
      <c r="AO81" s="1000"/>
      <c r="AP81" s="1000" t="s">
        <v>482</v>
      </c>
      <c r="AQ81" s="1000"/>
      <c r="AR81" s="1000"/>
      <c r="AS81" s="1000"/>
      <c r="AT81" s="1000"/>
      <c r="AU81" s="1000" t="s">
        <v>482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549</v>
      </c>
      <c r="C82" s="1004"/>
      <c r="D82" s="1004"/>
      <c r="E82" s="1004"/>
      <c r="F82" s="1004"/>
      <c r="G82" s="1004"/>
      <c r="H82" s="1004"/>
      <c r="I82" s="1004"/>
      <c r="J82" s="1004"/>
      <c r="K82" s="1004"/>
      <c r="L82" s="1004"/>
      <c r="M82" s="1004"/>
      <c r="N82" s="1004"/>
      <c r="O82" s="1004"/>
      <c r="P82" s="1005"/>
      <c r="Q82" s="1006">
        <v>251</v>
      </c>
      <c r="R82" s="1000"/>
      <c r="S82" s="1000"/>
      <c r="T82" s="1000"/>
      <c r="U82" s="1000"/>
      <c r="V82" s="1000">
        <v>148</v>
      </c>
      <c r="W82" s="1000"/>
      <c r="X82" s="1000"/>
      <c r="Y82" s="1000"/>
      <c r="Z82" s="1000"/>
      <c r="AA82" s="1000">
        <v>103</v>
      </c>
      <c r="AB82" s="1000"/>
      <c r="AC82" s="1000"/>
      <c r="AD82" s="1000"/>
      <c r="AE82" s="1000"/>
      <c r="AF82" s="1000">
        <v>103</v>
      </c>
      <c r="AG82" s="1000"/>
      <c r="AH82" s="1000"/>
      <c r="AI82" s="1000"/>
      <c r="AJ82" s="1000"/>
      <c r="AK82" s="1000" t="s">
        <v>482</v>
      </c>
      <c r="AL82" s="1000"/>
      <c r="AM82" s="1000"/>
      <c r="AN82" s="1000"/>
      <c r="AO82" s="1000"/>
      <c r="AP82" s="1000" t="s">
        <v>482</v>
      </c>
      <c r="AQ82" s="1000"/>
      <c r="AR82" s="1000"/>
      <c r="AS82" s="1000"/>
      <c r="AT82" s="1000"/>
      <c r="AU82" s="1000" t="s">
        <v>482</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550</v>
      </c>
      <c r="C83" s="1004"/>
      <c r="D83" s="1004"/>
      <c r="E83" s="1004"/>
      <c r="F83" s="1004"/>
      <c r="G83" s="1004"/>
      <c r="H83" s="1004"/>
      <c r="I83" s="1004"/>
      <c r="J83" s="1004"/>
      <c r="K83" s="1004"/>
      <c r="L83" s="1004"/>
      <c r="M83" s="1004"/>
      <c r="N83" s="1004"/>
      <c r="O83" s="1004"/>
      <c r="P83" s="1005"/>
      <c r="Q83" s="1006">
        <v>52</v>
      </c>
      <c r="R83" s="1000"/>
      <c r="S83" s="1000"/>
      <c r="T83" s="1000"/>
      <c r="U83" s="1000"/>
      <c r="V83" s="1000">
        <v>36</v>
      </c>
      <c r="W83" s="1000"/>
      <c r="X83" s="1000"/>
      <c r="Y83" s="1000"/>
      <c r="Z83" s="1000"/>
      <c r="AA83" s="1000">
        <v>16</v>
      </c>
      <c r="AB83" s="1000"/>
      <c r="AC83" s="1000"/>
      <c r="AD83" s="1000"/>
      <c r="AE83" s="1000"/>
      <c r="AF83" s="1000">
        <v>16</v>
      </c>
      <c r="AG83" s="1000"/>
      <c r="AH83" s="1000"/>
      <c r="AI83" s="1000"/>
      <c r="AJ83" s="1000"/>
      <c r="AK83" s="1000" t="s">
        <v>482</v>
      </c>
      <c r="AL83" s="1000"/>
      <c r="AM83" s="1000"/>
      <c r="AN83" s="1000"/>
      <c r="AO83" s="1000"/>
      <c r="AP83" s="1000" t="s">
        <v>482</v>
      </c>
      <c r="AQ83" s="1000"/>
      <c r="AR83" s="1000"/>
      <c r="AS83" s="1000"/>
      <c r="AT83" s="1000"/>
      <c r="AU83" s="1000" t="s">
        <v>482</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551</v>
      </c>
      <c r="C84" s="1004"/>
      <c r="D84" s="1004"/>
      <c r="E84" s="1004"/>
      <c r="F84" s="1004"/>
      <c r="G84" s="1004"/>
      <c r="H84" s="1004"/>
      <c r="I84" s="1004"/>
      <c r="J84" s="1004"/>
      <c r="K84" s="1004"/>
      <c r="L84" s="1004"/>
      <c r="M84" s="1004"/>
      <c r="N84" s="1004"/>
      <c r="O84" s="1004"/>
      <c r="P84" s="1005"/>
      <c r="Q84" s="1006">
        <v>183</v>
      </c>
      <c r="R84" s="1000"/>
      <c r="S84" s="1000"/>
      <c r="T84" s="1000"/>
      <c r="U84" s="1000"/>
      <c r="V84" s="1000">
        <v>177</v>
      </c>
      <c r="W84" s="1000"/>
      <c r="X84" s="1000"/>
      <c r="Y84" s="1000"/>
      <c r="Z84" s="1000"/>
      <c r="AA84" s="1000">
        <v>6</v>
      </c>
      <c r="AB84" s="1000"/>
      <c r="AC84" s="1000"/>
      <c r="AD84" s="1000"/>
      <c r="AE84" s="1000"/>
      <c r="AF84" s="1000">
        <v>6</v>
      </c>
      <c r="AG84" s="1000"/>
      <c r="AH84" s="1000"/>
      <c r="AI84" s="1000"/>
      <c r="AJ84" s="1000"/>
      <c r="AK84" s="1000" t="s">
        <v>482</v>
      </c>
      <c r="AL84" s="1000"/>
      <c r="AM84" s="1000"/>
      <c r="AN84" s="1000"/>
      <c r="AO84" s="1000"/>
      <c r="AP84" s="1000" t="s">
        <v>482</v>
      </c>
      <c r="AQ84" s="1000"/>
      <c r="AR84" s="1000"/>
      <c r="AS84" s="1000"/>
      <c r="AT84" s="1000"/>
      <c r="AU84" s="1000" t="s">
        <v>482</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552</v>
      </c>
      <c r="C85" s="1004"/>
      <c r="D85" s="1004"/>
      <c r="E85" s="1004"/>
      <c r="F85" s="1004"/>
      <c r="G85" s="1004"/>
      <c r="H85" s="1004"/>
      <c r="I85" s="1004"/>
      <c r="J85" s="1004"/>
      <c r="K85" s="1004"/>
      <c r="L85" s="1004"/>
      <c r="M85" s="1004"/>
      <c r="N85" s="1004"/>
      <c r="O85" s="1004"/>
      <c r="P85" s="1005"/>
      <c r="Q85" s="1006">
        <v>209764</v>
      </c>
      <c r="R85" s="1000"/>
      <c r="S85" s="1000"/>
      <c r="T85" s="1000"/>
      <c r="U85" s="1000"/>
      <c r="V85" s="1000">
        <v>201413</v>
      </c>
      <c r="W85" s="1000"/>
      <c r="X85" s="1000"/>
      <c r="Y85" s="1000"/>
      <c r="Z85" s="1000"/>
      <c r="AA85" s="1000">
        <v>8351</v>
      </c>
      <c r="AB85" s="1000"/>
      <c r="AC85" s="1000"/>
      <c r="AD85" s="1000"/>
      <c r="AE85" s="1000"/>
      <c r="AF85" s="1000">
        <v>8351</v>
      </c>
      <c r="AG85" s="1000"/>
      <c r="AH85" s="1000"/>
      <c r="AI85" s="1000"/>
      <c r="AJ85" s="1000"/>
      <c r="AK85" s="1000" t="s">
        <v>482</v>
      </c>
      <c r="AL85" s="1000"/>
      <c r="AM85" s="1000"/>
      <c r="AN85" s="1000"/>
      <c r="AO85" s="1000"/>
      <c r="AP85" s="1000" t="s">
        <v>482</v>
      </c>
      <c r="AQ85" s="1000"/>
      <c r="AR85" s="1000"/>
      <c r="AS85" s="1000"/>
      <c r="AT85" s="1000"/>
      <c r="AU85" s="1000" t="s">
        <v>482</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8730</v>
      </c>
      <c r="AG88" s="988"/>
      <c r="AH88" s="988"/>
      <c r="AI88" s="988"/>
      <c r="AJ88" s="988"/>
      <c r="AK88" s="992"/>
      <c r="AL88" s="992"/>
      <c r="AM88" s="992"/>
      <c r="AN88" s="992"/>
      <c r="AO88" s="992"/>
      <c r="AP88" s="988">
        <v>1936</v>
      </c>
      <c r="AQ88" s="988"/>
      <c r="AR88" s="988"/>
      <c r="AS88" s="988"/>
      <c r="AT88" s="988"/>
      <c r="AU88" s="988">
        <v>387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v>
      </c>
      <c r="CS102" s="980"/>
      <c r="CT102" s="980"/>
      <c r="CU102" s="980"/>
      <c r="CV102" s="981"/>
      <c r="CW102" s="979" t="s">
        <v>482</v>
      </c>
      <c r="CX102" s="980"/>
      <c r="CY102" s="980"/>
      <c r="CZ102" s="980"/>
      <c r="DA102" s="981"/>
      <c r="DB102" s="979" t="s">
        <v>482</v>
      </c>
      <c r="DC102" s="980"/>
      <c r="DD102" s="980"/>
      <c r="DE102" s="980"/>
      <c r="DF102" s="981"/>
      <c r="DG102" s="979" t="s">
        <v>482</v>
      </c>
      <c r="DH102" s="980"/>
      <c r="DI102" s="980"/>
      <c r="DJ102" s="980"/>
      <c r="DK102" s="981"/>
      <c r="DL102" s="979" t="s">
        <v>482</v>
      </c>
      <c r="DM102" s="980"/>
      <c r="DN102" s="980"/>
      <c r="DO102" s="980"/>
      <c r="DP102" s="981"/>
      <c r="DQ102" s="979" t="s">
        <v>482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288</v>
      </c>
      <c r="AG109" s="923"/>
      <c r="AH109" s="923"/>
      <c r="AI109" s="923"/>
      <c r="AJ109" s="924"/>
      <c r="AK109" s="925" t="s">
        <v>287</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288</v>
      </c>
      <c r="BW109" s="923"/>
      <c r="BX109" s="923"/>
      <c r="BY109" s="923"/>
      <c r="BZ109" s="924"/>
      <c r="CA109" s="925" t="s">
        <v>287</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288</v>
      </c>
      <c r="DM109" s="923"/>
      <c r="DN109" s="923"/>
      <c r="DO109" s="923"/>
      <c r="DP109" s="924"/>
      <c r="DQ109" s="925" t="s">
        <v>287</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1402649</v>
      </c>
      <c r="AB110" s="916"/>
      <c r="AC110" s="916"/>
      <c r="AD110" s="916"/>
      <c r="AE110" s="917"/>
      <c r="AF110" s="918">
        <v>1449718</v>
      </c>
      <c r="AG110" s="916"/>
      <c r="AH110" s="916"/>
      <c r="AI110" s="916"/>
      <c r="AJ110" s="917"/>
      <c r="AK110" s="918">
        <v>1333664</v>
      </c>
      <c r="AL110" s="916"/>
      <c r="AM110" s="916"/>
      <c r="AN110" s="916"/>
      <c r="AO110" s="917"/>
      <c r="AP110" s="919">
        <v>26.3</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12223807</v>
      </c>
      <c r="BR110" s="863"/>
      <c r="BS110" s="863"/>
      <c r="BT110" s="863"/>
      <c r="BU110" s="863"/>
      <c r="BV110" s="863">
        <v>11968922</v>
      </c>
      <c r="BW110" s="863"/>
      <c r="BX110" s="863"/>
      <c r="BY110" s="863"/>
      <c r="BZ110" s="863"/>
      <c r="CA110" s="863">
        <v>11828770</v>
      </c>
      <c r="CB110" s="863"/>
      <c r="CC110" s="863"/>
      <c r="CD110" s="863"/>
      <c r="CE110" s="863"/>
      <c r="CF110" s="887">
        <v>233.5</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406</v>
      </c>
      <c r="DH110" s="863"/>
      <c r="DI110" s="863"/>
      <c r="DJ110" s="863"/>
      <c r="DK110" s="863"/>
      <c r="DL110" s="863" t="s">
        <v>406</v>
      </c>
      <c r="DM110" s="863"/>
      <c r="DN110" s="863"/>
      <c r="DO110" s="863"/>
      <c r="DP110" s="863"/>
      <c r="DQ110" s="863" t="s">
        <v>406</v>
      </c>
      <c r="DR110" s="863"/>
      <c r="DS110" s="863"/>
      <c r="DT110" s="863"/>
      <c r="DU110" s="863"/>
      <c r="DV110" s="864" t="s">
        <v>406</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406</v>
      </c>
      <c r="AB111" s="944"/>
      <c r="AC111" s="944"/>
      <c r="AD111" s="944"/>
      <c r="AE111" s="945"/>
      <c r="AF111" s="946" t="s">
        <v>406</v>
      </c>
      <c r="AG111" s="944"/>
      <c r="AH111" s="944"/>
      <c r="AI111" s="944"/>
      <c r="AJ111" s="945"/>
      <c r="AK111" s="946" t="s">
        <v>406</v>
      </c>
      <c r="AL111" s="944"/>
      <c r="AM111" s="944"/>
      <c r="AN111" s="944"/>
      <c r="AO111" s="945"/>
      <c r="AP111" s="947" t="s">
        <v>406</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406</v>
      </c>
      <c r="BR111" s="835"/>
      <c r="BS111" s="835"/>
      <c r="BT111" s="835"/>
      <c r="BU111" s="835"/>
      <c r="BV111" s="835" t="s">
        <v>406</v>
      </c>
      <c r="BW111" s="835"/>
      <c r="BX111" s="835"/>
      <c r="BY111" s="835"/>
      <c r="BZ111" s="835"/>
      <c r="CA111" s="835" t="s">
        <v>406</v>
      </c>
      <c r="CB111" s="835"/>
      <c r="CC111" s="835"/>
      <c r="CD111" s="835"/>
      <c r="CE111" s="835"/>
      <c r="CF111" s="896" t="s">
        <v>406</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406</v>
      </c>
      <c r="DH111" s="835"/>
      <c r="DI111" s="835"/>
      <c r="DJ111" s="835"/>
      <c r="DK111" s="835"/>
      <c r="DL111" s="835" t="s">
        <v>406</v>
      </c>
      <c r="DM111" s="835"/>
      <c r="DN111" s="835"/>
      <c r="DO111" s="835"/>
      <c r="DP111" s="835"/>
      <c r="DQ111" s="835" t="s">
        <v>406</v>
      </c>
      <c r="DR111" s="835"/>
      <c r="DS111" s="835"/>
      <c r="DT111" s="835"/>
      <c r="DU111" s="835"/>
      <c r="DV111" s="812" t="s">
        <v>406</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406</v>
      </c>
      <c r="AB112" s="798"/>
      <c r="AC112" s="798"/>
      <c r="AD112" s="798"/>
      <c r="AE112" s="799"/>
      <c r="AF112" s="800" t="s">
        <v>406</v>
      </c>
      <c r="AG112" s="798"/>
      <c r="AH112" s="798"/>
      <c r="AI112" s="798"/>
      <c r="AJ112" s="799"/>
      <c r="AK112" s="800" t="s">
        <v>406</v>
      </c>
      <c r="AL112" s="798"/>
      <c r="AM112" s="798"/>
      <c r="AN112" s="798"/>
      <c r="AO112" s="799"/>
      <c r="AP112" s="845" t="s">
        <v>406</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476217</v>
      </c>
      <c r="BR112" s="835"/>
      <c r="BS112" s="835"/>
      <c r="BT112" s="835"/>
      <c r="BU112" s="835"/>
      <c r="BV112" s="835">
        <v>460925</v>
      </c>
      <c r="BW112" s="835"/>
      <c r="BX112" s="835"/>
      <c r="BY112" s="835"/>
      <c r="BZ112" s="835"/>
      <c r="CA112" s="835">
        <v>500102</v>
      </c>
      <c r="CB112" s="835"/>
      <c r="CC112" s="835"/>
      <c r="CD112" s="835"/>
      <c r="CE112" s="835"/>
      <c r="CF112" s="896">
        <v>9.9</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406</v>
      </c>
      <c r="DH112" s="835"/>
      <c r="DI112" s="835"/>
      <c r="DJ112" s="835"/>
      <c r="DK112" s="835"/>
      <c r="DL112" s="835" t="s">
        <v>406</v>
      </c>
      <c r="DM112" s="835"/>
      <c r="DN112" s="835"/>
      <c r="DO112" s="835"/>
      <c r="DP112" s="835"/>
      <c r="DQ112" s="835" t="s">
        <v>406</v>
      </c>
      <c r="DR112" s="835"/>
      <c r="DS112" s="835"/>
      <c r="DT112" s="835"/>
      <c r="DU112" s="835"/>
      <c r="DV112" s="812" t="s">
        <v>406</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50394</v>
      </c>
      <c r="AB113" s="944"/>
      <c r="AC113" s="944"/>
      <c r="AD113" s="944"/>
      <c r="AE113" s="945"/>
      <c r="AF113" s="946">
        <v>51272</v>
      </c>
      <c r="AG113" s="944"/>
      <c r="AH113" s="944"/>
      <c r="AI113" s="944"/>
      <c r="AJ113" s="945"/>
      <c r="AK113" s="946">
        <v>50850</v>
      </c>
      <c r="AL113" s="944"/>
      <c r="AM113" s="944"/>
      <c r="AN113" s="944"/>
      <c r="AO113" s="945"/>
      <c r="AP113" s="947">
        <v>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106246</v>
      </c>
      <c r="BR113" s="835"/>
      <c r="BS113" s="835"/>
      <c r="BT113" s="835"/>
      <c r="BU113" s="835"/>
      <c r="BV113" s="835">
        <v>89159</v>
      </c>
      <c r="BW113" s="835"/>
      <c r="BX113" s="835"/>
      <c r="BY113" s="835"/>
      <c r="BZ113" s="835"/>
      <c r="CA113" s="835">
        <v>387060</v>
      </c>
      <c r="CB113" s="835"/>
      <c r="CC113" s="835"/>
      <c r="CD113" s="835"/>
      <c r="CE113" s="835"/>
      <c r="CF113" s="896">
        <v>7.6</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406</v>
      </c>
      <c r="DH113" s="798"/>
      <c r="DI113" s="798"/>
      <c r="DJ113" s="798"/>
      <c r="DK113" s="799"/>
      <c r="DL113" s="800" t="s">
        <v>406</v>
      </c>
      <c r="DM113" s="798"/>
      <c r="DN113" s="798"/>
      <c r="DO113" s="798"/>
      <c r="DP113" s="799"/>
      <c r="DQ113" s="800" t="s">
        <v>406</v>
      </c>
      <c r="DR113" s="798"/>
      <c r="DS113" s="798"/>
      <c r="DT113" s="798"/>
      <c r="DU113" s="799"/>
      <c r="DV113" s="845" t="s">
        <v>406</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12814</v>
      </c>
      <c r="AB114" s="798"/>
      <c r="AC114" s="798"/>
      <c r="AD114" s="798"/>
      <c r="AE114" s="799"/>
      <c r="AF114" s="800">
        <v>11806</v>
      </c>
      <c r="AG114" s="798"/>
      <c r="AH114" s="798"/>
      <c r="AI114" s="798"/>
      <c r="AJ114" s="799"/>
      <c r="AK114" s="800">
        <v>16412</v>
      </c>
      <c r="AL114" s="798"/>
      <c r="AM114" s="798"/>
      <c r="AN114" s="798"/>
      <c r="AO114" s="799"/>
      <c r="AP114" s="845">
        <v>0.3</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2381847</v>
      </c>
      <c r="BR114" s="835"/>
      <c r="BS114" s="835"/>
      <c r="BT114" s="835"/>
      <c r="BU114" s="835"/>
      <c r="BV114" s="835">
        <v>2313363</v>
      </c>
      <c r="BW114" s="835"/>
      <c r="BX114" s="835"/>
      <c r="BY114" s="835"/>
      <c r="BZ114" s="835"/>
      <c r="CA114" s="835">
        <v>2318692</v>
      </c>
      <c r="CB114" s="835"/>
      <c r="CC114" s="835"/>
      <c r="CD114" s="835"/>
      <c r="CE114" s="835"/>
      <c r="CF114" s="896">
        <v>45.8</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406</v>
      </c>
      <c r="DH114" s="798"/>
      <c r="DI114" s="798"/>
      <c r="DJ114" s="798"/>
      <c r="DK114" s="799"/>
      <c r="DL114" s="800" t="s">
        <v>406</v>
      </c>
      <c r="DM114" s="798"/>
      <c r="DN114" s="798"/>
      <c r="DO114" s="798"/>
      <c r="DP114" s="799"/>
      <c r="DQ114" s="800" t="s">
        <v>406</v>
      </c>
      <c r="DR114" s="798"/>
      <c r="DS114" s="798"/>
      <c r="DT114" s="798"/>
      <c r="DU114" s="799"/>
      <c r="DV114" s="845" t="s">
        <v>406</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4511</v>
      </c>
      <c r="AB115" s="944"/>
      <c r="AC115" s="944"/>
      <c r="AD115" s="944"/>
      <c r="AE115" s="945"/>
      <c r="AF115" s="946">
        <v>3971</v>
      </c>
      <c r="AG115" s="944"/>
      <c r="AH115" s="944"/>
      <c r="AI115" s="944"/>
      <c r="AJ115" s="945"/>
      <c r="AK115" s="946">
        <v>3731</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406</v>
      </c>
      <c r="BR115" s="835"/>
      <c r="BS115" s="835"/>
      <c r="BT115" s="835"/>
      <c r="BU115" s="835"/>
      <c r="BV115" s="835" t="s">
        <v>406</v>
      </c>
      <c r="BW115" s="835"/>
      <c r="BX115" s="835"/>
      <c r="BY115" s="835"/>
      <c r="BZ115" s="835"/>
      <c r="CA115" s="835" t="s">
        <v>406</v>
      </c>
      <c r="CB115" s="835"/>
      <c r="CC115" s="835"/>
      <c r="CD115" s="835"/>
      <c r="CE115" s="835"/>
      <c r="CF115" s="896" t="s">
        <v>406</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406</v>
      </c>
      <c r="DH115" s="798"/>
      <c r="DI115" s="798"/>
      <c r="DJ115" s="798"/>
      <c r="DK115" s="799"/>
      <c r="DL115" s="800" t="s">
        <v>406</v>
      </c>
      <c r="DM115" s="798"/>
      <c r="DN115" s="798"/>
      <c r="DO115" s="798"/>
      <c r="DP115" s="799"/>
      <c r="DQ115" s="800" t="s">
        <v>406</v>
      </c>
      <c r="DR115" s="798"/>
      <c r="DS115" s="798"/>
      <c r="DT115" s="798"/>
      <c r="DU115" s="799"/>
      <c r="DV115" s="845" t="s">
        <v>406</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24</v>
      </c>
      <c r="AB116" s="798"/>
      <c r="AC116" s="798"/>
      <c r="AD116" s="798"/>
      <c r="AE116" s="799"/>
      <c r="AF116" s="800" t="s">
        <v>406</v>
      </c>
      <c r="AG116" s="798"/>
      <c r="AH116" s="798"/>
      <c r="AI116" s="798"/>
      <c r="AJ116" s="799"/>
      <c r="AK116" s="800" t="s">
        <v>406</v>
      </c>
      <c r="AL116" s="798"/>
      <c r="AM116" s="798"/>
      <c r="AN116" s="798"/>
      <c r="AO116" s="799"/>
      <c r="AP116" s="845" t="s">
        <v>406</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406</v>
      </c>
      <c r="BR116" s="835"/>
      <c r="BS116" s="835"/>
      <c r="BT116" s="835"/>
      <c r="BU116" s="835"/>
      <c r="BV116" s="835" t="s">
        <v>406</v>
      </c>
      <c r="BW116" s="835"/>
      <c r="BX116" s="835"/>
      <c r="BY116" s="835"/>
      <c r="BZ116" s="835"/>
      <c r="CA116" s="835" t="s">
        <v>406</v>
      </c>
      <c r="CB116" s="835"/>
      <c r="CC116" s="835"/>
      <c r="CD116" s="835"/>
      <c r="CE116" s="835"/>
      <c r="CF116" s="896" t="s">
        <v>406</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406</v>
      </c>
      <c r="DH116" s="798"/>
      <c r="DI116" s="798"/>
      <c r="DJ116" s="798"/>
      <c r="DK116" s="799"/>
      <c r="DL116" s="800" t="s">
        <v>406</v>
      </c>
      <c r="DM116" s="798"/>
      <c r="DN116" s="798"/>
      <c r="DO116" s="798"/>
      <c r="DP116" s="799"/>
      <c r="DQ116" s="800" t="s">
        <v>406</v>
      </c>
      <c r="DR116" s="798"/>
      <c r="DS116" s="798"/>
      <c r="DT116" s="798"/>
      <c r="DU116" s="799"/>
      <c r="DV116" s="845" t="s">
        <v>406</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1470392</v>
      </c>
      <c r="AB117" s="930"/>
      <c r="AC117" s="930"/>
      <c r="AD117" s="930"/>
      <c r="AE117" s="931"/>
      <c r="AF117" s="932">
        <v>1516767</v>
      </c>
      <c r="AG117" s="930"/>
      <c r="AH117" s="930"/>
      <c r="AI117" s="930"/>
      <c r="AJ117" s="931"/>
      <c r="AK117" s="932">
        <v>1404657</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288</v>
      </c>
      <c r="AG118" s="923"/>
      <c r="AH118" s="923"/>
      <c r="AI118" s="923"/>
      <c r="AJ118" s="924"/>
      <c r="AK118" s="925" t="s">
        <v>287</v>
      </c>
      <c r="AL118" s="923"/>
      <c r="AM118" s="923"/>
      <c r="AN118" s="923"/>
      <c r="AO118" s="924"/>
      <c r="AP118" s="926" t="s">
        <v>400</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406</v>
      </c>
      <c r="BR118" s="866"/>
      <c r="BS118" s="866"/>
      <c r="BT118" s="866"/>
      <c r="BU118" s="866"/>
      <c r="BV118" s="866" t="s">
        <v>406</v>
      </c>
      <c r="BW118" s="866"/>
      <c r="BX118" s="866"/>
      <c r="BY118" s="866"/>
      <c r="BZ118" s="866"/>
      <c r="CA118" s="866" t="s">
        <v>406</v>
      </c>
      <c r="CB118" s="866"/>
      <c r="CC118" s="866"/>
      <c r="CD118" s="866"/>
      <c r="CE118" s="866"/>
      <c r="CF118" s="896" t="s">
        <v>406</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406</v>
      </c>
      <c r="DH118" s="798"/>
      <c r="DI118" s="798"/>
      <c r="DJ118" s="798"/>
      <c r="DK118" s="799"/>
      <c r="DL118" s="800" t="s">
        <v>406</v>
      </c>
      <c r="DM118" s="798"/>
      <c r="DN118" s="798"/>
      <c r="DO118" s="798"/>
      <c r="DP118" s="799"/>
      <c r="DQ118" s="800" t="s">
        <v>406</v>
      </c>
      <c r="DR118" s="798"/>
      <c r="DS118" s="798"/>
      <c r="DT118" s="798"/>
      <c r="DU118" s="799"/>
      <c r="DV118" s="845" t="s">
        <v>406</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406</v>
      </c>
      <c r="AB119" s="916"/>
      <c r="AC119" s="916"/>
      <c r="AD119" s="916"/>
      <c r="AE119" s="917"/>
      <c r="AF119" s="918" t="s">
        <v>406</v>
      </c>
      <c r="AG119" s="916"/>
      <c r="AH119" s="916"/>
      <c r="AI119" s="916"/>
      <c r="AJ119" s="917"/>
      <c r="AK119" s="918" t="s">
        <v>406</v>
      </c>
      <c r="AL119" s="916"/>
      <c r="AM119" s="916"/>
      <c r="AN119" s="916"/>
      <c r="AO119" s="917"/>
      <c r="AP119" s="919" t="s">
        <v>406</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15188117</v>
      </c>
      <c r="BR119" s="866"/>
      <c r="BS119" s="866"/>
      <c r="BT119" s="866"/>
      <c r="BU119" s="866"/>
      <c r="BV119" s="866">
        <v>14832369</v>
      </c>
      <c r="BW119" s="866"/>
      <c r="BX119" s="866"/>
      <c r="BY119" s="866"/>
      <c r="BZ119" s="866"/>
      <c r="CA119" s="866">
        <v>15034624</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433</v>
      </c>
      <c r="DH119" s="781"/>
      <c r="DI119" s="781"/>
      <c r="DJ119" s="781"/>
      <c r="DK119" s="782"/>
      <c r="DL119" s="783" t="s">
        <v>433</v>
      </c>
      <c r="DM119" s="781"/>
      <c r="DN119" s="781"/>
      <c r="DO119" s="781"/>
      <c r="DP119" s="782"/>
      <c r="DQ119" s="783" t="s">
        <v>433</v>
      </c>
      <c r="DR119" s="781"/>
      <c r="DS119" s="781"/>
      <c r="DT119" s="781"/>
      <c r="DU119" s="782"/>
      <c r="DV119" s="869" t="s">
        <v>433</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433</v>
      </c>
      <c r="AB120" s="798"/>
      <c r="AC120" s="798"/>
      <c r="AD120" s="798"/>
      <c r="AE120" s="799"/>
      <c r="AF120" s="800" t="s">
        <v>433</v>
      </c>
      <c r="AG120" s="798"/>
      <c r="AH120" s="798"/>
      <c r="AI120" s="798"/>
      <c r="AJ120" s="799"/>
      <c r="AK120" s="800" t="s">
        <v>433</v>
      </c>
      <c r="AL120" s="798"/>
      <c r="AM120" s="798"/>
      <c r="AN120" s="798"/>
      <c r="AO120" s="799"/>
      <c r="AP120" s="845" t="s">
        <v>433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5137986</v>
      </c>
      <c r="BR120" s="863"/>
      <c r="BS120" s="863"/>
      <c r="BT120" s="863"/>
      <c r="BU120" s="863"/>
      <c r="BV120" s="863">
        <v>5227314</v>
      </c>
      <c r="BW120" s="863"/>
      <c r="BX120" s="863"/>
      <c r="BY120" s="863"/>
      <c r="BZ120" s="863"/>
      <c r="CA120" s="863">
        <v>5188902</v>
      </c>
      <c r="CB120" s="863"/>
      <c r="CC120" s="863"/>
      <c r="CD120" s="863"/>
      <c r="CE120" s="863"/>
      <c r="CF120" s="887">
        <v>102.4</v>
      </c>
      <c r="CG120" s="888"/>
      <c r="CH120" s="888"/>
      <c r="CI120" s="888"/>
      <c r="CJ120" s="888"/>
      <c r="CK120" s="889" t="s">
        <v>436</v>
      </c>
      <c r="CL120" s="873"/>
      <c r="CM120" s="873"/>
      <c r="CN120" s="873"/>
      <c r="CO120" s="874"/>
      <c r="CP120" s="893" t="s">
        <v>437</v>
      </c>
      <c r="CQ120" s="894"/>
      <c r="CR120" s="894"/>
      <c r="CS120" s="894"/>
      <c r="CT120" s="894"/>
      <c r="CU120" s="894"/>
      <c r="CV120" s="894"/>
      <c r="CW120" s="894"/>
      <c r="CX120" s="894"/>
      <c r="CY120" s="894"/>
      <c r="CZ120" s="894"/>
      <c r="DA120" s="894"/>
      <c r="DB120" s="894"/>
      <c r="DC120" s="894"/>
      <c r="DD120" s="894"/>
      <c r="DE120" s="894"/>
      <c r="DF120" s="895"/>
      <c r="DG120" s="882">
        <v>476217</v>
      </c>
      <c r="DH120" s="863"/>
      <c r="DI120" s="863"/>
      <c r="DJ120" s="863"/>
      <c r="DK120" s="863"/>
      <c r="DL120" s="863">
        <v>460925</v>
      </c>
      <c r="DM120" s="863"/>
      <c r="DN120" s="863"/>
      <c r="DO120" s="863"/>
      <c r="DP120" s="863"/>
      <c r="DQ120" s="863">
        <v>500102</v>
      </c>
      <c r="DR120" s="863"/>
      <c r="DS120" s="863"/>
      <c r="DT120" s="863"/>
      <c r="DU120" s="863"/>
      <c r="DV120" s="864">
        <v>9.9</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433</v>
      </c>
      <c r="AB121" s="798"/>
      <c r="AC121" s="798"/>
      <c r="AD121" s="798"/>
      <c r="AE121" s="799"/>
      <c r="AF121" s="800" t="s">
        <v>433</v>
      </c>
      <c r="AG121" s="798"/>
      <c r="AH121" s="798"/>
      <c r="AI121" s="798"/>
      <c r="AJ121" s="799"/>
      <c r="AK121" s="800" t="s">
        <v>433</v>
      </c>
      <c r="AL121" s="798"/>
      <c r="AM121" s="798"/>
      <c r="AN121" s="798"/>
      <c r="AO121" s="799"/>
      <c r="AP121" s="845" t="s">
        <v>433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148609</v>
      </c>
      <c r="BR121" s="835"/>
      <c r="BS121" s="835"/>
      <c r="BT121" s="835"/>
      <c r="BU121" s="835"/>
      <c r="BV121" s="835">
        <v>110897</v>
      </c>
      <c r="BW121" s="835"/>
      <c r="BX121" s="835"/>
      <c r="BY121" s="835"/>
      <c r="BZ121" s="835"/>
      <c r="CA121" s="835">
        <v>93025</v>
      </c>
      <c r="CB121" s="835"/>
      <c r="CC121" s="835"/>
      <c r="CD121" s="835"/>
      <c r="CE121" s="835"/>
      <c r="CF121" s="896">
        <v>1.8</v>
      </c>
      <c r="CG121" s="897"/>
      <c r="CH121" s="897"/>
      <c r="CI121" s="897"/>
      <c r="CJ121" s="897"/>
      <c r="CK121" s="890"/>
      <c r="CL121" s="876"/>
      <c r="CM121" s="876"/>
      <c r="CN121" s="876"/>
      <c r="CO121" s="877"/>
      <c r="CP121" s="856" t="s">
        <v>440</v>
      </c>
      <c r="CQ121" s="857"/>
      <c r="CR121" s="857"/>
      <c r="CS121" s="857"/>
      <c r="CT121" s="857"/>
      <c r="CU121" s="857"/>
      <c r="CV121" s="857"/>
      <c r="CW121" s="857"/>
      <c r="CX121" s="857"/>
      <c r="CY121" s="857"/>
      <c r="CZ121" s="857"/>
      <c r="DA121" s="857"/>
      <c r="DB121" s="857"/>
      <c r="DC121" s="857"/>
      <c r="DD121" s="857"/>
      <c r="DE121" s="857"/>
      <c r="DF121" s="858"/>
      <c r="DG121" s="834" t="s">
        <v>433</v>
      </c>
      <c r="DH121" s="835"/>
      <c r="DI121" s="835"/>
      <c r="DJ121" s="835"/>
      <c r="DK121" s="835"/>
      <c r="DL121" s="835" t="s">
        <v>433</v>
      </c>
      <c r="DM121" s="835"/>
      <c r="DN121" s="835"/>
      <c r="DO121" s="835"/>
      <c r="DP121" s="835"/>
      <c r="DQ121" s="835" t="s">
        <v>433</v>
      </c>
      <c r="DR121" s="835"/>
      <c r="DS121" s="835"/>
      <c r="DT121" s="835"/>
      <c r="DU121" s="835"/>
      <c r="DV121" s="812" t="s">
        <v>433</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433</v>
      </c>
      <c r="AB122" s="798"/>
      <c r="AC122" s="798"/>
      <c r="AD122" s="798"/>
      <c r="AE122" s="799"/>
      <c r="AF122" s="800" t="s">
        <v>433</v>
      </c>
      <c r="AG122" s="798"/>
      <c r="AH122" s="798"/>
      <c r="AI122" s="798"/>
      <c r="AJ122" s="799"/>
      <c r="AK122" s="800" t="s">
        <v>433</v>
      </c>
      <c r="AL122" s="798"/>
      <c r="AM122" s="798"/>
      <c r="AN122" s="798"/>
      <c r="AO122" s="799"/>
      <c r="AP122" s="845" t="s">
        <v>433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10070183</v>
      </c>
      <c r="BR122" s="866"/>
      <c r="BS122" s="866"/>
      <c r="BT122" s="866"/>
      <c r="BU122" s="866"/>
      <c r="BV122" s="866">
        <v>10036256</v>
      </c>
      <c r="BW122" s="866"/>
      <c r="BX122" s="866"/>
      <c r="BY122" s="866"/>
      <c r="BZ122" s="866"/>
      <c r="CA122" s="866">
        <v>10144770</v>
      </c>
      <c r="CB122" s="866"/>
      <c r="CC122" s="866"/>
      <c r="CD122" s="866"/>
      <c r="CE122" s="866"/>
      <c r="CF122" s="867">
        <v>200.3</v>
      </c>
      <c r="CG122" s="868"/>
      <c r="CH122" s="868"/>
      <c r="CI122" s="868"/>
      <c r="CJ122" s="868"/>
      <c r="CK122" s="890"/>
      <c r="CL122" s="876"/>
      <c r="CM122" s="876"/>
      <c r="CN122" s="876"/>
      <c r="CO122" s="877"/>
      <c r="CP122" s="856" t="s">
        <v>442</v>
      </c>
      <c r="CQ122" s="857"/>
      <c r="CR122" s="857"/>
      <c r="CS122" s="857"/>
      <c r="CT122" s="857"/>
      <c r="CU122" s="857"/>
      <c r="CV122" s="857"/>
      <c r="CW122" s="857"/>
      <c r="CX122" s="857"/>
      <c r="CY122" s="857"/>
      <c r="CZ122" s="857"/>
      <c r="DA122" s="857"/>
      <c r="DB122" s="857"/>
      <c r="DC122" s="857"/>
      <c r="DD122" s="857"/>
      <c r="DE122" s="857"/>
      <c r="DF122" s="858"/>
      <c r="DG122" s="834" t="s">
        <v>406</v>
      </c>
      <c r="DH122" s="835"/>
      <c r="DI122" s="835"/>
      <c r="DJ122" s="835"/>
      <c r="DK122" s="835"/>
      <c r="DL122" s="835" t="s">
        <v>406</v>
      </c>
      <c r="DM122" s="835"/>
      <c r="DN122" s="835"/>
      <c r="DO122" s="835"/>
      <c r="DP122" s="835"/>
      <c r="DQ122" s="835" t="s">
        <v>406</v>
      </c>
      <c r="DR122" s="835"/>
      <c r="DS122" s="835"/>
      <c r="DT122" s="835"/>
      <c r="DU122" s="835"/>
      <c r="DV122" s="812" t="s">
        <v>406</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406</v>
      </c>
      <c r="AB123" s="798"/>
      <c r="AC123" s="798"/>
      <c r="AD123" s="798"/>
      <c r="AE123" s="799"/>
      <c r="AF123" s="800" t="s">
        <v>406</v>
      </c>
      <c r="AG123" s="798"/>
      <c r="AH123" s="798"/>
      <c r="AI123" s="798"/>
      <c r="AJ123" s="799"/>
      <c r="AK123" s="800" t="s">
        <v>406</v>
      </c>
      <c r="AL123" s="798"/>
      <c r="AM123" s="798"/>
      <c r="AN123" s="798"/>
      <c r="AO123" s="799"/>
      <c r="AP123" s="845" t="s">
        <v>406</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15356778</v>
      </c>
      <c r="BR123" s="854"/>
      <c r="BS123" s="854"/>
      <c r="BT123" s="854"/>
      <c r="BU123" s="854"/>
      <c r="BV123" s="854">
        <v>15374467</v>
      </c>
      <c r="BW123" s="854"/>
      <c r="BX123" s="854"/>
      <c r="BY123" s="854"/>
      <c r="BZ123" s="854"/>
      <c r="CA123" s="854">
        <v>15426697</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4511</v>
      </c>
      <c r="AB127" s="798"/>
      <c r="AC127" s="798"/>
      <c r="AD127" s="798"/>
      <c r="AE127" s="799"/>
      <c r="AF127" s="800">
        <v>3971</v>
      </c>
      <c r="AG127" s="798"/>
      <c r="AH127" s="798"/>
      <c r="AI127" s="798"/>
      <c r="AJ127" s="799"/>
      <c r="AK127" s="800">
        <v>3731</v>
      </c>
      <c r="AL127" s="798"/>
      <c r="AM127" s="798"/>
      <c r="AN127" s="798"/>
      <c r="AO127" s="799"/>
      <c r="AP127" s="845">
        <v>0.1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64301</v>
      </c>
      <c r="AB128" s="819"/>
      <c r="AC128" s="819"/>
      <c r="AD128" s="819"/>
      <c r="AE128" s="820"/>
      <c r="AF128" s="821">
        <v>41793</v>
      </c>
      <c r="AG128" s="819"/>
      <c r="AH128" s="819"/>
      <c r="AI128" s="819"/>
      <c r="AJ128" s="820"/>
      <c r="AK128" s="821">
        <v>20203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458</v>
      </c>
      <c r="BG128" s="805"/>
      <c r="BH128" s="805"/>
      <c r="BI128" s="805"/>
      <c r="BJ128" s="805"/>
      <c r="BK128" s="805"/>
      <c r="BL128" s="828"/>
      <c r="BM128" s="804">
        <v>14.4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6088903</v>
      </c>
      <c r="AB129" s="798"/>
      <c r="AC129" s="798"/>
      <c r="AD129" s="798"/>
      <c r="AE129" s="799"/>
      <c r="AF129" s="800">
        <v>6255470</v>
      </c>
      <c r="AG129" s="798"/>
      <c r="AH129" s="798"/>
      <c r="AI129" s="798"/>
      <c r="AJ129" s="799"/>
      <c r="AK129" s="800">
        <v>6103287</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19.399999999999999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1022952</v>
      </c>
      <c r="AB130" s="798"/>
      <c r="AC130" s="798"/>
      <c r="AD130" s="798"/>
      <c r="AE130" s="799"/>
      <c r="AF130" s="800">
        <v>1067909</v>
      </c>
      <c r="AG130" s="798"/>
      <c r="AH130" s="798"/>
      <c r="AI130" s="798"/>
      <c r="AJ130" s="799"/>
      <c r="AK130" s="800">
        <v>1037667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5065951</v>
      </c>
      <c r="AB131" s="781"/>
      <c r="AC131" s="781"/>
      <c r="AD131" s="781"/>
      <c r="AE131" s="782"/>
      <c r="AF131" s="783">
        <v>5187561</v>
      </c>
      <c r="AG131" s="781"/>
      <c r="AH131" s="781"/>
      <c r="AI131" s="781"/>
      <c r="AJ131" s="782"/>
      <c r="AK131" s="783">
        <v>5065620</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7.563022224</v>
      </c>
      <c r="AB132" s="761"/>
      <c r="AC132" s="761"/>
      <c r="AD132" s="761"/>
      <c r="AE132" s="762"/>
      <c r="AF132" s="763">
        <v>7.8469438719999998</v>
      </c>
      <c r="AG132" s="761"/>
      <c r="AH132" s="761"/>
      <c r="AI132" s="761"/>
      <c r="AJ132" s="762"/>
      <c r="AK132" s="763">
        <v>6.8458944810000002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8.6</v>
      </c>
      <c r="AB133" s="740"/>
      <c r="AC133" s="740"/>
      <c r="AD133" s="740"/>
      <c r="AE133" s="741"/>
      <c r="AF133" s="739">
        <v>8</v>
      </c>
      <c r="AG133" s="740"/>
      <c r="AH133" s="740"/>
      <c r="AI133" s="740"/>
      <c r="AJ133" s="741"/>
      <c r="AK133" s="739">
        <v>7.4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7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1421296</v>
      </c>
      <c r="L9" s="266">
        <v>84355</v>
      </c>
      <c r="M9" s="267">
        <v>79561</v>
      </c>
      <c r="N9" s="268">
        <v>6</v>
      </c>
    </row>
    <row r="10" spans="1:16" x14ac:dyDescent="0.15">
      <c r="A10" s="250"/>
      <c r="B10" s="246"/>
      <c r="C10" s="246"/>
      <c r="D10" s="246"/>
      <c r="E10" s="246"/>
      <c r="F10" s="246"/>
      <c r="G10" s="1166" t="s">
        <v>478</v>
      </c>
      <c r="H10" s="1167"/>
      <c r="I10" s="1167"/>
      <c r="J10" s="1168"/>
      <c r="K10" s="269">
        <v>302926</v>
      </c>
      <c r="L10" s="270">
        <v>17979</v>
      </c>
      <c r="M10" s="271">
        <v>7948</v>
      </c>
      <c r="N10" s="272">
        <v>126.2</v>
      </c>
    </row>
    <row r="11" spans="1:16" ht="13.5" customHeight="1" x14ac:dyDescent="0.15">
      <c r="A11" s="250"/>
      <c r="B11" s="246"/>
      <c r="C11" s="246"/>
      <c r="D11" s="246"/>
      <c r="E11" s="246"/>
      <c r="F11" s="246"/>
      <c r="G11" s="1166" t="s">
        <v>479</v>
      </c>
      <c r="H11" s="1167"/>
      <c r="I11" s="1167"/>
      <c r="J11" s="1168"/>
      <c r="K11" s="269">
        <v>417085</v>
      </c>
      <c r="L11" s="270">
        <v>24754</v>
      </c>
      <c r="M11" s="271">
        <v>11971</v>
      </c>
      <c r="N11" s="272">
        <v>106.8</v>
      </c>
    </row>
    <row r="12" spans="1:16" ht="13.5" customHeight="1" x14ac:dyDescent="0.15">
      <c r="A12" s="250"/>
      <c r="B12" s="246"/>
      <c r="C12" s="246"/>
      <c r="D12" s="246"/>
      <c r="E12" s="246"/>
      <c r="F12" s="246"/>
      <c r="G12" s="1166" t="s">
        <v>480</v>
      </c>
      <c r="H12" s="1167"/>
      <c r="I12" s="1167"/>
      <c r="J12" s="1168"/>
      <c r="K12" s="269">
        <v>8148</v>
      </c>
      <c r="L12" s="270">
        <v>484</v>
      </c>
      <c r="M12" s="271">
        <v>484</v>
      </c>
      <c r="N12" s="272">
        <v>0</v>
      </c>
    </row>
    <row r="13" spans="1:16" ht="13.5" customHeight="1" x14ac:dyDescent="0.15">
      <c r="A13" s="250"/>
      <c r="B13" s="246"/>
      <c r="C13" s="246"/>
      <c r="D13" s="246"/>
      <c r="E13" s="246"/>
      <c r="F13" s="246"/>
      <c r="G13" s="1166" t="s">
        <v>481</v>
      </c>
      <c r="H13" s="1167"/>
      <c r="I13" s="1167"/>
      <c r="J13" s="1168"/>
      <c r="K13" s="269" t="s">
        <v>482</v>
      </c>
      <c r="L13" s="270" t="s">
        <v>482</v>
      </c>
      <c r="M13" s="271">
        <v>5</v>
      </c>
      <c r="N13" s="272" t="s">
        <v>482</v>
      </c>
    </row>
    <row r="14" spans="1:16" ht="13.5" customHeight="1" x14ac:dyDescent="0.15">
      <c r="A14" s="250"/>
      <c r="B14" s="246"/>
      <c r="C14" s="246"/>
      <c r="D14" s="246"/>
      <c r="E14" s="246"/>
      <c r="F14" s="246"/>
      <c r="G14" s="1166" t="s">
        <v>483</v>
      </c>
      <c r="H14" s="1167"/>
      <c r="I14" s="1167"/>
      <c r="J14" s="1168"/>
      <c r="K14" s="269">
        <v>88855</v>
      </c>
      <c r="L14" s="270">
        <v>5274</v>
      </c>
      <c r="M14" s="271">
        <v>3782</v>
      </c>
      <c r="N14" s="272">
        <v>39.5</v>
      </c>
    </row>
    <row r="15" spans="1:16" ht="13.5" customHeight="1" x14ac:dyDescent="0.15">
      <c r="A15" s="250"/>
      <c r="B15" s="246"/>
      <c r="C15" s="246"/>
      <c r="D15" s="246"/>
      <c r="E15" s="246"/>
      <c r="F15" s="246"/>
      <c r="G15" s="1166" t="s">
        <v>484</v>
      </c>
      <c r="H15" s="1167"/>
      <c r="I15" s="1167"/>
      <c r="J15" s="1168"/>
      <c r="K15" s="269">
        <v>26093</v>
      </c>
      <c r="L15" s="270">
        <v>1549</v>
      </c>
      <c r="M15" s="271">
        <v>1791</v>
      </c>
      <c r="N15" s="272">
        <v>-13.5</v>
      </c>
    </row>
    <row r="16" spans="1:16" x14ac:dyDescent="0.15">
      <c r="A16" s="250"/>
      <c r="B16" s="246"/>
      <c r="C16" s="246"/>
      <c r="D16" s="246"/>
      <c r="E16" s="246"/>
      <c r="F16" s="246"/>
      <c r="G16" s="1169" t="s">
        <v>485</v>
      </c>
      <c r="H16" s="1170"/>
      <c r="I16" s="1170"/>
      <c r="J16" s="1171"/>
      <c r="K16" s="270">
        <v>-138023</v>
      </c>
      <c r="L16" s="270">
        <v>-8192</v>
      </c>
      <c r="M16" s="271">
        <v>-8307</v>
      </c>
      <c r="N16" s="272">
        <v>-1.4</v>
      </c>
    </row>
    <row r="17" spans="1:16" x14ac:dyDescent="0.15">
      <c r="A17" s="250"/>
      <c r="B17" s="246"/>
      <c r="C17" s="246"/>
      <c r="D17" s="246"/>
      <c r="E17" s="246"/>
      <c r="F17" s="246"/>
      <c r="G17" s="1169" t="s">
        <v>171</v>
      </c>
      <c r="H17" s="1170"/>
      <c r="I17" s="1170"/>
      <c r="J17" s="1171"/>
      <c r="K17" s="270">
        <v>2126380</v>
      </c>
      <c r="L17" s="270">
        <v>126202</v>
      </c>
      <c r="M17" s="271">
        <v>97236</v>
      </c>
      <c r="N17" s="272">
        <v>29.8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10.33</v>
      </c>
      <c r="L21" s="283">
        <v>9.07</v>
      </c>
      <c r="M21" s="284">
        <v>1.26</v>
      </c>
      <c r="N21" s="251"/>
      <c r="O21" s="285"/>
      <c r="P21" s="281"/>
    </row>
    <row r="22" spans="1:16" s="286" customFormat="1" x14ac:dyDescent="0.15">
      <c r="A22" s="281"/>
      <c r="B22" s="251"/>
      <c r="C22" s="251"/>
      <c r="D22" s="251"/>
      <c r="E22" s="251"/>
      <c r="F22" s="251"/>
      <c r="G22" s="1163" t="s">
        <v>491</v>
      </c>
      <c r="H22" s="1164"/>
      <c r="I22" s="1164"/>
      <c r="J22" s="1165"/>
      <c r="K22" s="287">
        <v>97.4</v>
      </c>
      <c r="L22" s="288">
        <v>97.2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1333664</v>
      </c>
      <c r="L32" s="296">
        <v>79154</v>
      </c>
      <c r="M32" s="297">
        <v>47831</v>
      </c>
      <c r="N32" s="298">
        <v>65.5</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13</v>
      </c>
      <c r="N34" s="298" t="s">
        <v>482</v>
      </c>
    </row>
    <row r="35" spans="1:16" ht="27" customHeight="1" x14ac:dyDescent="0.15">
      <c r="A35" s="250"/>
      <c r="B35" s="246"/>
      <c r="C35" s="246"/>
      <c r="D35" s="246"/>
      <c r="E35" s="246"/>
      <c r="F35" s="246"/>
      <c r="G35" s="1154" t="s">
        <v>498</v>
      </c>
      <c r="H35" s="1155"/>
      <c r="I35" s="1155"/>
      <c r="J35" s="1156"/>
      <c r="K35" s="296">
        <v>50850</v>
      </c>
      <c r="L35" s="296">
        <v>3018</v>
      </c>
      <c r="M35" s="297">
        <v>14490</v>
      </c>
      <c r="N35" s="298">
        <v>-79.2</v>
      </c>
    </row>
    <row r="36" spans="1:16" ht="27" customHeight="1" x14ac:dyDescent="0.15">
      <c r="A36" s="250"/>
      <c r="B36" s="246"/>
      <c r="C36" s="246"/>
      <c r="D36" s="246"/>
      <c r="E36" s="246"/>
      <c r="F36" s="246"/>
      <c r="G36" s="1154" t="s">
        <v>499</v>
      </c>
      <c r="H36" s="1155"/>
      <c r="I36" s="1155"/>
      <c r="J36" s="1156"/>
      <c r="K36" s="296">
        <v>16412</v>
      </c>
      <c r="L36" s="296">
        <v>974</v>
      </c>
      <c r="M36" s="297">
        <v>3677</v>
      </c>
      <c r="N36" s="298">
        <v>-73.5</v>
      </c>
    </row>
    <row r="37" spans="1:16" ht="13.5" customHeight="1" x14ac:dyDescent="0.15">
      <c r="A37" s="250"/>
      <c r="B37" s="246"/>
      <c r="C37" s="246"/>
      <c r="D37" s="246"/>
      <c r="E37" s="246"/>
      <c r="F37" s="246"/>
      <c r="G37" s="1154" t="s">
        <v>500</v>
      </c>
      <c r="H37" s="1155"/>
      <c r="I37" s="1155"/>
      <c r="J37" s="1156"/>
      <c r="K37" s="296">
        <v>3731</v>
      </c>
      <c r="L37" s="296">
        <v>221</v>
      </c>
      <c r="M37" s="297">
        <v>1018</v>
      </c>
      <c r="N37" s="298">
        <v>-78.3</v>
      </c>
    </row>
    <row r="38" spans="1:16" ht="27" customHeight="1" x14ac:dyDescent="0.15">
      <c r="A38" s="250"/>
      <c r="B38" s="246"/>
      <c r="C38" s="246"/>
      <c r="D38" s="246"/>
      <c r="E38" s="246"/>
      <c r="F38" s="246"/>
      <c r="G38" s="1157" t="s">
        <v>501</v>
      </c>
      <c r="H38" s="1158"/>
      <c r="I38" s="1158"/>
      <c r="J38" s="1159"/>
      <c r="K38" s="299" t="s">
        <v>482</v>
      </c>
      <c r="L38" s="299" t="s">
        <v>482</v>
      </c>
      <c r="M38" s="300">
        <v>7</v>
      </c>
      <c r="N38" s="301" t="s">
        <v>482</v>
      </c>
      <c r="O38" s="295"/>
    </row>
    <row r="39" spans="1:16" x14ac:dyDescent="0.15">
      <c r="A39" s="250"/>
      <c r="B39" s="246"/>
      <c r="C39" s="246"/>
      <c r="D39" s="246"/>
      <c r="E39" s="246"/>
      <c r="F39" s="246"/>
      <c r="G39" s="1157" t="s">
        <v>502</v>
      </c>
      <c r="H39" s="1158"/>
      <c r="I39" s="1158"/>
      <c r="J39" s="1159"/>
      <c r="K39" s="302">
        <v>-20203</v>
      </c>
      <c r="L39" s="302">
        <v>-1199</v>
      </c>
      <c r="M39" s="303">
        <v>-3521</v>
      </c>
      <c r="N39" s="304">
        <v>-65.900000000000006</v>
      </c>
      <c r="O39" s="295"/>
    </row>
    <row r="40" spans="1:16" ht="27" customHeight="1" x14ac:dyDescent="0.15">
      <c r="A40" s="250"/>
      <c r="B40" s="246"/>
      <c r="C40" s="246"/>
      <c r="D40" s="246"/>
      <c r="E40" s="246"/>
      <c r="F40" s="246"/>
      <c r="G40" s="1154" t="s">
        <v>503</v>
      </c>
      <c r="H40" s="1155"/>
      <c r="I40" s="1155"/>
      <c r="J40" s="1156"/>
      <c r="K40" s="302">
        <v>-1037667</v>
      </c>
      <c r="L40" s="302">
        <v>-61586</v>
      </c>
      <c r="M40" s="303">
        <v>-43531</v>
      </c>
      <c r="N40" s="304">
        <v>41.5</v>
      </c>
      <c r="O40" s="295"/>
    </row>
    <row r="41" spans="1:16" x14ac:dyDescent="0.15">
      <c r="A41" s="250"/>
      <c r="B41" s="246"/>
      <c r="C41" s="246"/>
      <c r="D41" s="246"/>
      <c r="E41" s="246"/>
      <c r="F41" s="246"/>
      <c r="G41" s="1160" t="s">
        <v>282</v>
      </c>
      <c r="H41" s="1161"/>
      <c r="I41" s="1161"/>
      <c r="J41" s="1162"/>
      <c r="K41" s="296">
        <v>346787</v>
      </c>
      <c r="L41" s="302">
        <v>20582</v>
      </c>
      <c r="M41" s="303">
        <v>19983</v>
      </c>
      <c r="N41" s="304">
        <v>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2391210</v>
      </c>
      <c r="J51" s="322">
        <v>130141</v>
      </c>
      <c r="K51" s="323">
        <v>40.6</v>
      </c>
      <c r="L51" s="324">
        <v>69806</v>
      </c>
      <c r="M51" s="325">
        <v>13.4</v>
      </c>
      <c r="N51" s="326">
        <v>27.2</v>
      </c>
    </row>
    <row r="52" spans="1:14" x14ac:dyDescent="0.15">
      <c r="A52" s="250"/>
      <c r="B52" s="246"/>
      <c r="C52" s="246"/>
      <c r="D52" s="246"/>
      <c r="E52" s="246"/>
      <c r="F52" s="246"/>
      <c r="G52" s="327"/>
      <c r="H52" s="328" t="s">
        <v>514</v>
      </c>
      <c r="I52" s="329">
        <v>1445883</v>
      </c>
      <c r="J52" s="330">
        <v>78692</v>
      </c>
      <c r="K52" s="331">
        <v>57.2</v>
      </c>
      <c r="L52" s="332">
        <v>32823</v>
      </c>
      <c r="M52" s="333">
        <v>1</v>
      </c>
      <c r="N52" s="334">
        <v>56.2</v>
      </c>
    </row>
    <row r="53" spans="1:14" x14ac:dyDescent="0.15">
      <c r="A53" s="250"/>
      <c r="B53" s="246"/>
      <c r="C53" s="246"/>
      <c r="D53" s="246"/>
      <c r="E53" s="246"/>
      <c r="F53" s="246"/>
      <c r="G53" s="312" t="s">
        <v>515</v>
      </c>
      <c r="H53" s="313"/>
      <c r="I53" s="321">
        <v>1161026</v>
      </c>
      <c r="J53" s="322">
        <v>64266</v>
      </c>
      <c r="K53" s="323">
        <v>-50.6</v>
      </c>
      <c r="L53" s="324">
        <v>74444</v>
      </c>
      <c r="M53" s="325">
        <v>6.6</v>
      </c>
      <c r="N53" s="326">
        <v>-57.2</v>
      </c>
    </row>
    <row r="54" spans="1:14" x14ac:dyDescent="0.15">
      <c r="A54" s="250"/>
      <c r="B54" s="246"/>
      <c r="C54" s="246"/>
      <c r="D54" s="246"/>
      <c r="E54" s="246"/>
      <c r="F54" s="246"/>
      <c r="G54" s="327"/>
      <c r="H54" s="328" t="s">
        <v>514</v>
      </c>
      <c r="I54" s="329">
        <v>677362</v>
      </c>
      <c r="J54" s="330">
        <v>37494</v>
      </c>
      <c r="K54" s="331">
        <v>-52.4</v>
      </c>
      <c r="L54" s="332">
        <v>34175</v>
      </c>
      <c r="M54" s="333">
        <v>4.0999999999999996</v>
      </c>
      <c r="N54" s="334">
        <v>-56.5</v>
      </c>
    </row>
    <row r="55" spans="1:14" x14ac:dyDescent="0.15">
      <c r="A55" s="250"/>
      <c r="B55" s="246"/>
      <c r="C55" s="246"/>
      <c r="D55" s="246"/>
      <c r="E55" s="246"/>
      <c r="F55" s="246"/>
      <c r="G55" s="312" t="s">
        <v>516</v>
      </c>
      <c r="H55" s="313"/>
      <c r="I55" s="321">
        <v>1186447</v>
      </c>
      <c r="J55" s="322">
        <v>67187</v>
      </c>
      <c r="K55" s="323">
        <v>4.5</v>
      </c>
      <c r="L55" s="324">
        <v>85205</v>
      </c>
      <c r="M55" s="325">
        <v>14.5</v>
      </c>
      <c r="N55" s="326">
        <v>-10</v>
      </c>
    </row>
    <row r="56" spans="1:14" x14ac:dyDescent="0.15">
      <c r="A56" s="250"/>
      <c r="B56" s="246"/>
      <c r="C56" s="246"/>
      <c r="D56" s="246"/>
      <c r="E56" s="246"/>
      <c r="F56" s="246"/>
      <c r="G56" s="327"/>
      <c r="H56" s="328" t="s">
        <v>514</v>
      </c>
      <c r="I56" s="329">
        <v>920504</v>
      </c>
      <c r="J56" s="330">
        <v>52127</v>
      </c>
      <c r="K56" s="331">
        <v>39</v>
      </c>
      <c r="L56" s="332">
        <v>38847</v>
      </c>
      <c r="M56" s="333">
        <v>13.7</v>
      </c>
      <c r="N56" s="334">
        <v>25.3</v>
      </c>
    </row>
    <row r="57" spans="1:14" x14ac:dyDescent="0.15">
      <c r="A57" s="250"/>
      <c r="B57" s="246"/>
      <c r="C57" s="246"/>
      <c r="D57" s="246"/>
      <c r="E57" s="246"/>
      <c r="F57" s="246"/>
      <c r="G57" s="312" t="s">
        <v>517</v>
      </c>
      <c r="H57" s="313"/>
      <c r="I57" s="321">
        <v>931872</v>
      </c>
      <c r="J57" s="322">
        <v>54028</v>
      </c>
      <c r="K57" s="323">
        <v>-19.600000000000001</v>
      </c>
      <c r="L57" s="324">
        <v>69469</v>
      </c>
      <c r="M57" s="325">
        <v>-18.5</v>
      </c>
      <c r="N57" s="326">
        <v>-1.1000000000000001</v>
      </c>
    </row>
    <row r="58" spans="1:14" x14ac:dyDescent="0.15">
      <c r="A58" s="250"/>
      <c r="B58" s="246"/>
      <c r="C58" s="246"/>
      <c r="D58" s="246"/>
      <c r="E58" s="246"/>
      <c r="F58" s="246"/>
      <c r="G58" s="327"/>
      <c r="H58" s="328" t="s">
        <v>514</v>
      </c>
      <c r="I58" s="329">
        <v>549623</v>
      </c>
      <c r="J58" s="330">
        <v>31866</v>
      </c>
      <c r="K58" s="331">
        <v>-38.9</v>
      </c>
      <c r="L58" s="332">
        <v>38215</v>
      </c>
      <c r="M58" s="333">
        <v>-1.6</v>
      </c>
      <c r="N58" s="334">
        <v>-37.299999999999997</v>
      </c>
    </row>
    <row r="59" spans="1:14" x14ac:dyDescent="0.15">
      <c r="A59" s="250"/>
      <c r="B59" s="246"/>
      <c r="C59" s="246"/>
      <c r="D59" s="246"/>
      <c r="E59" s="246"/>
      <c r="F59" s="246"/>
      <c r="G59" s="312" t="s">
        <v>518</v>
      </c>
      <c r="H59" s="313"/>
      <c r="I59" s="321">
        <v>1299536</v>
      </c>
      <c r="J59" s="322">
        <v>77128</v>
      </c>
      <c r="K59" s="323">
        <v>42.8</v>
      </c>
      <c r="L59" s="324">
        <v>67293</v>
      </c>
      <c r="M59" s="325">
        <v>-3.1</v>
      </c>
      <c r="N59" s="326">
        <v>45.9</v>
      </c>
    </row>
    <row r="60" spans="1:14" x14ac:dyDescent="0.15">
      <c r="A60" s="250"/>
      <c r="B60" s="246"/>
      <c r="C60" s="246"/>
      <c r="D60" s="246"/>
      <c r="E60" s="246"/>
      <c r="F60" s="246"/>
      <c r="G60" s="327"/>
      <c r="H60" s="328" t="s">
        <v>514</v>
      </c>
      <c r="I60" s="335">
        <v>522724</v>
      </c>
      <c r="J60" s="330">
        <v>31024</v>
      </c>
      <c r="K60" s="331">
        <v>-2.6</v>
      </c>
      <c r="L60" s="332">
        <v>35076</v>
      </c>
      <c r="M60" s="333">
        <v>-8.1999999999999993</v>
      </c>
      <c r="N60" s="334">
        <v>5.6</v>
      </c>
    </row>
    <row r="61" spans="1:14" x14ac:dyDescent="0.15">
      <c r="A61" s="250"/>
      <c r="B61" s="246"/>
      <c r="C61" s="246"/>
      <c r="D61" s="246"/>
      <c r="E61" s="246"/>
      <c r="F61" s="246"/>
      <c r="G61" s="312" t="s">
        <v>519</v>
      </c>
      <c r="H61" s="336"/>
      <c r="I61" s="337">
        <v>1394018</v>
      </c>
      <c r="J61" s="338">
        <v>78550</v>
      </c>
      <c r="K61" s="339">
        <v>3.5</v>
      </c>
      <c r="L61" s="340">
        <v>73243</v>
      </c>
      <c r="M61" s="341">
        <v>2.6</v>
      </c>
      <c r="N61" s="326">
        <v>0.9</v>
      </c>
    </row>
    <row r="62" spans="1:14" x14ac:dyDescent="0.15">
      <c r="A62" s="250"/>
      <c r="B62" s="246"/>
      <c r="C62" s="246"/>
      <c r="D62" s="246"/>
      <c r="E62" s="246"/>
      <c r="F62" s="246"/>
      <c r="G62" s="327"/>
      <c r="H62" s="328" t="s">
        <v>514</v>
      </c>
      <c r="I62" s="329">
        <v>823219</v>
      </c>
      <c r="J62" s="330">
        <v>46241</v>
      </c>
      <c r="K62" s="331">
        <v>0.5</v>
      </c>
      <c r="L62" s="332">
        <v>35827</v>
      </c>
      <c r="M62" s="333">
        <v>1.8</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topLeftCell="B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topLeftCell="B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38.36</v>
      </c>
      <c r="G47" s="12">
        <v>43.93</v>
      </c>
      <c r="H47" s="12">
        <v>43.97</v>
      </c>
      <c r="I47" s="12">
        <v>42.39</v>
      </c>
      <c r="J47" s="13">
        <v>39.69</v>
      </c>
    </row>
    <row r="48" spans="2:10" ht="57.75" customHeight="1" x14ac:dyDescent="0.15">
      <c r="B48" s="14"/>
      <c r="C48" s="1174" t="s">
        <v>4</v>
      </c>
      <c r="D48" s="1174"/>
      <c r="E48" s="1175"/>
      <c r="F48" s="15">
        <v>6.64</v>
      </c>
      <c r="G48" s="16">
        <v>7.22</v>
      </c>
      <c r="H48" s="16">
        <v>7.24</v>
      </c>
      <c r="I48" s="16">
        <v>8.99</v>
      </c>
      <c r="J48" s="17">
        <v>8.8000000000000007</v>
      </c>
    </row>
    <row r="49" spans="2:10" ht="57.75" customHeight="1" thickBot="1" x14ac:dyDescent="0.2">
      <c r="B49" s="18"/>
      <c r="C49" s="1176" t="s">
        <v>5</v>
      </c>
      <c r="D49" s="1176"/>
      <c r="E49" s="1177"/>
      <c r="F49" s="19">
        <v>6.04</v>
      </c>
      <c r="G49" s="20">
        <v>6.34</v>
      </c>
      <c r="H49" s="20" t="s">
        <v>526</v>
      </c>
      <c r="I49" s="20">
        <v>1.52</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2018-12-03T04:54:36Z</cp:lastPrinted>
  <dcterms:created xsi:type="dcterms:W3CDTF">2018-01-24T05:23:15Z</dcterms:created>
  <dcterms:modified xsi:type="dcterms:W3CDTF">2018-12-03T04:56:09Z</dcterms:modified>
  <cp:category/>
</cp:coreProperties>
</file>