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3.80\財政課共有hdd\財政係\財政係2\HDbackup\○財政状況資料集\R1年度分\令和元年度財政状況資料集（追加分）の作成及び提出について（依頼）\R3.10.26令和元​年​度​財​政​状​況​資​料​集​（​追​加​分​）​の​ホ​ー​ム​ペ​ー​ジ​へ​の​公​表​に​つ​い​て\"/>
    </mc:Choice>
  </mc:AlternateContent>
  <xr:revisionPtr revIDLastSave="0" documentId="8_{F45521AA-ADFE-435D-9C4D-F9AED8C0DAEC}" xr6:coauthVersionLast="46" xr6:coauthVersionMax="46" xr10:uidLastSave="{00000000-0000-0000-0000-000000000000}"/>
  <bookViews>
    <workbookView xWindow="-22095" yWindow="-285" windowWidth="20445" windowHeight="102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F63" i="12"/>
  <c r="AP23" i="12"/>
  <c r="AF23" i="12"/>
  <c r="V23" i="12"/>
  <c r="Q23" i="12"/>
  <c r="AA31" i="12" l="1"/>
  <c r="AA30" i="12"/>
  <c r="AA29" i="12"/>
  <c r="AA7" i="12"/>
  <c r="AA23" i="12" s="1"/>
  <c r="AA2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<sst xmlns="http://schemas.openxmlformats.org/spreadsheetml/2006/main" count="1180" uniqueCount="613">
  <si>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</si>
  <si>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</si>
  <si>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</si>
  <si>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</si>
  <si>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</si>
  <si>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</si>
  <si>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</si>
  <si>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</si>
  <si>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</si>
  <si>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</si>
  <si>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</si>
  <si>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</si>
  <si>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</si>
  <si>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</si>
  <si>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</si>
  <si>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</si>
  <si>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</si>
  <si>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</si>
  <si>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</si>
  <si>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</si>
  <si>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</si>
  <si>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</si>
  <si>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</si>
  <si>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</si>
  <si>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</si>
  <si>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</si>
  <si>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</si>
  <si>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</si>
  <si>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</si>
  <si>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</si>
  <si>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</si>
  <si>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</si>
  <si>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</si>
  <si>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</si>
  <si>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</si>
  <si>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</si>
  <si>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</si>
  <si>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</si>
  <si>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</si>
  <si>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</si>
  <si>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</si>
  <si>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</si>
  <si>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</si>
  <si>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</si>
  <si>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</si>
  <si>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</si>
  <si>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</si>
  <si>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</si>
  <si>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</si>
  <si>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</si>
  <si>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</si>
  <si>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</si>
  <si>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</si>
  <si>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</si>
  <si>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</si>
  <si>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</si>
  <si>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</si>
  <si>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</si>
  <si>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</si>
  <si>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</si>
  <si>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</si>
  <si>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</si>
  <si>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</si>
  <si>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</si>
  <si>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</si>
  <si>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</si>
  <si>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</si>
  <si>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</si>
  <si>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</si>
  <si>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</si>
  <si>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</si>
  <si>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</si>
  <si>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</si>
  <si>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</si>
  <si>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</si>
  <si>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</si>
  <si>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</si>
  <si>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</si>
  <si>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</si>
  <si>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</si>
  <si>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</si>
  <si>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</si>
  <si>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</si>
  <si>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</si>
  <si>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</si>
  <si>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</si>
  <si>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</si>
  <si>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</si>
  <si>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</si>
  <si>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</si>
  <si>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</si>
  <si>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</si>
  <si>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</si>
  <si>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</si>
  <si>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</si>
  <si>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</si>
  <si>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</si>
  <si>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</si>
  <si>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</si>
  <si>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</si>
  <si>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</si>
  <si>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</si>
  <si>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</si>
  <si>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</si>
  <si>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</si>
  <si>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</si>
  <si>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</si>
  <si>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</si>
  <si>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</si>
  <si>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</si>
  <si>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</si>
  <si>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</si>
  <si>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</si>
  <si>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</si>
  <si>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</si>
  <si>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</si>
  <si>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</si>
  <si>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</si>
  <si>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</si>
  <si>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</si>
  <si>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</si>
  <si>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</si>
  <si>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</si>
  <si>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</si>
  <si>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</si>
  <si>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</si>
  <si>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</si>
  <si>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</si>
  <si>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</si>
  <si>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</si>
  <si>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</si>
  <si>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</si>
  <si>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</si>
  <si>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</si>
  <si>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</si>
  <si>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</si>
  <si>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</si>
  <si>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</si>
  <si>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</si>
  <si>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</si>
  <si>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</si>
  <si>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</si>
  <si>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</si>
  <si>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</si>
  <si>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</si>
  <si>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</si>
  <si>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</si>
  <si>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</si>
  <si>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</si>
  <si>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</si>
  <si>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</si>
  <si>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</si>
  <si>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</si>
  <si>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</si>
  <si>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</si>
  <si>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</si>
  <si>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</si>
  <si>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</si>
  <si>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</si>
  <si>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</si>
  <si>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</si>
  <si>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</si>
  <si>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</si>
  <si>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</si>
  <si>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</si>
  <si>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</si>
  <si>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</si>
  <si>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</si>
  <si>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</si>
  <si>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</si>
  <si>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</si>
  <si>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</si>
  <si>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</si>
  <si>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</si>
  <si>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</si>
  <si>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</si>
  <si>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</si>
  <si>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</si>
  <si>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</si>
  <si>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</si>
  <si>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</si>
  <si>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</si>
  <si>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</si>
  <si>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</si>
  <si>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</si>
  <si>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</si>
  <si>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</si>
  <si>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</si>
  <si>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</si>
  <si>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</si>
  <si>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</si>
  <si>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</si>
  <si>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</si>
  <si>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</si>
  <si>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</si>
  <si>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</si>
  <si>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</si>
  <si>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</si>
  <si>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</si>
  <si>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</si>
  <si>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</si>
  <si>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</si>
  <si>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</si>
  <si>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</si>
  <si>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</si>
  <si>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</si>
  <si>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</si>
  <si>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</si>
  <si>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</si>
  <si>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</si>
  <si>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</si>
  <si>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</si>
  <si>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</si>
  <si>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</si>
  <si>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</si>
  <si>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三重県紀北町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</si>
  <si>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</si>
  <si>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</si>
  <si>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</si>
  <si>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</si>
  <si>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</si>
  <si>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</si>
  <si>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</si>
  <si>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</si>
  <si>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</si>
  <si>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</si>
  <si>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</si>
  <si>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</si>
  <si>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</si>
  <si>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</si>
  <si>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</si>
  <si>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</si>
  <si>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</si>
  <si>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</si>
  <si>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</si>
  <si>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</si>
  <si>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</si>
  <si>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</si>
  <si>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</si>
  <si>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</si>
  <si>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</si>
  <si>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</si>
  <si>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</si>
  <si>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</si>
  <si>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</si>
  <si>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</si>
  <si>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</si>
  <si>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</si>
  <si>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</si>
  <si>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</si>
  <si>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</si>
  <si>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</si>
  <si>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</si>
  <si>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</si>
  <si>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</si>
  <si>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</si>
  <si>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</si>
  <si>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</si>
  <si>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</si>
  <si>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</si>
  <si>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</si>
  <si>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</si>
  <si>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</si>
  <si>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</si>
  <si>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</si>
  <si>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</si>
  <si>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</si>
  <si>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</si>
  <si>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</si>
  <si>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</si>
  <si>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</si>
  <si>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</si>
  <si>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</si>
  <si>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</si>
  <si>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</si>
  <si>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</si>
  <si>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</si>
  <si>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</si>
  <si>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</si>
  <si>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</si>
  <si>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</si>
  <si>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</si>
  <si>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</si>
  <si>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</si>
  <si>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</si>
  <si>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</si>
  <si>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</si>
  <si>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</si>
  <si>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</si>
  <si>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</si>
  <si>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</si>
  <si>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</si>
  <si>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</si>
  <si>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</si>
  <si>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</si>
  <si>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</si>
  <si>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</si>
  <si>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</si>
  <si>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</si>
  <si>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</si>
  <si>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</si>
  <si>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</si>
  <si>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</si>
  <si>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</si>
  <si>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</si>
  <si>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</si>
  <si>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</si>
  <si>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</si>
  <si>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</si>
  <si>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</si>
  <si>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</si>
  <si>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</si>
  <si>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</si>
  <si>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</si>
  <si>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</si>
  <si>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</si>
  <si>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</si>
  <si>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</si>
  <si>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</si>
  <si>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</si>
  <si>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</si>
  <si>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</si>
  <si>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</si>
  <si>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</si>
  <si>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</si>
  <si>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</si>
  <si>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</si>
  <si>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</si>
  <si>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</si>
  <si>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</si>
  <si>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</si>
  <si>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</si>
  <si>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</si>
  <si>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</si>
  <si>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</si>
  <si>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</si>
  <si>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</si>
  <si>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</si>
  <si>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</si>
  <si>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</si>
  <si>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</si>
  <si>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</si>
  <si>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</si>
  <si>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</si>
  <si>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</si>
  <si>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</si>
  <si>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</si>
  <si>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</si>
  <si>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</si>
  <si>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</si>
  <si>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</si>
  <si>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</si>
  <si>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</si>
  <si>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</si>
  <si>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</si>
  <si>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</si>
  <si>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</si>
  <si>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</si>
  <si>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</si>
  <si>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</si>
  <si>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</si>
  <si>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</si>
  <si>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</si>
  <si>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</si>
  <si>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</si>
  <si>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</si>
  <si>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</si>
  <si>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</si>
  <si>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</si>
  <si>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三重県紀北町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</si>
  <si>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</si>
  <si>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</si>
  <si>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</si>
  <si>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</si>
  <si>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</si>
  <si>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</si>
  <si>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</si>
  <si>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</si>
  <si>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</si>
  <si>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</si>
  <si>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</si>
  <si>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</si>
  <si>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</si>
  <si>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</si>
  <si>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</si>
  <si>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</si>
  <si>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</si>
  <si>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</si>
  <si>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</si>
  <si>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</si>
  <si>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</si>
  <si>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</si>
  <si>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</si>
  <si>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</si>
  <si>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</si>
  <si>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</si>
  <si>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</si>
  <si>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</si>
  <si>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</si>
  <si>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</si>
  <si>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</si>
  <si>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</si>
  <si>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</si>
  <si>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</si>
  <si>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</si>
  <si>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</si>
  <si>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</si>
  <si>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</si>
  <si>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</si>
  <si>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</si>
  <si>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</si>
  <si>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</si>
  <si>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</si>
  <si>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</si>
  <si>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</si>
  <si>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</si>
  <si>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</si>
  <si>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</si>
  <si>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</si>
  <si>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</si>
  <si>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</si>
  <si>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</si>
  <si>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</si>
  <si>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</si>
  <si>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</si>
  <si>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</si>
  <si>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</si>
  <si>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</si>
  <si>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</si>
  <si>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</si>
  <si>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</si>
  <si>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</si>
  <si>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</si>
  <si>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</si>
  <si>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</si>
  <si>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</si>
  <si>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</si>
  <si>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</si>
  <si>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</si>
  <si>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</si>
  <si>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</si>
  <si>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</si>
  <si>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</si>
  <si>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</si>
  <si>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</si>
  <si>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</si>
  <si>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</si>
  <si>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</si>
  <si>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</si>
  <si>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</si>
  <si>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</si>
  <si>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</si>
  <si>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</si>
  <si>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</si>
  <si>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</si>
  <si>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</si>
  <si>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</si>
  <si>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</si>
  <si>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</si>
  <si>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</si>
  <si>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</si>
  <si>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</si>
  <si>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</si>
  <si>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</si>
  <si>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</si>
  <si>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</si>
  <si>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</si>
  <si>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</si>
  <si>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</si>
  <si>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</si>
  <si>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</si>
  <si>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</si>
  <si>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</si>
  <si>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</si>
  <si>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</si>
  <si>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</si>
  <si>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</si>
  <si>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</si>
  <si>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</si>
  <si>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</si>
  <si>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</si>
  <si>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</si>
  <si>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</si>
  <si>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</si>
  <si>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</si>
  <si>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</si>
  <si>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</si>
  <si>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</si>
  <si>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</si>
  <si>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</si>
  <si>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</si>
  <si>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</si>
  <si>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</si>
  <si>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</si>
  <si>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</si>
  <si>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</si>
  <si>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</si>
  <si>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</si>
  <si>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</si>
  <si>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</si>
  <si>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</si>
  <si>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</si>
  <si>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</si>
  <si>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</si>
  <si>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</si>
  <si>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</si>
  <si>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</si>
  <si>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</si>
  <si>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</si>
  <si>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</si>
  <si>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</si>
  <si>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</si>
  <si>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</si>
  <si>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</si>
  <si>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</si>
  <si>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</si>
  <si>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</si>
  <si>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</si>
  <si>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</si>
  <si>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</si>
  <si>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</si>
  <si>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</si>
  <si>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</si>
  <si>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</si>
  <si>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</si>
  <si>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</si>
  <si>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</si>
  <si>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</si>
  <si>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</si>
  <si>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</si>
  <si>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</si>
  <si>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</si>
  <si>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</si>
  <si>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</si>
  <si>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</si>
  <si>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</si>
  <si>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</si>
  <si>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</si>
  <si>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</si>
  <si>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</si>
  <si>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</si>
  <si>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</si>
  <si>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</si>
  <si>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</si>
  <si>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</si>
  <si>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</si>
  <si>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</si>
  <si>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</si>
  <si>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</si>
  <si>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</si>
  <si>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</si>
  <si>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</si>
  <si>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</si>
  <si>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</si>
  <si>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</si>
  <si>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</si>
  <si>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</si>
  <si>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</si>
  <si>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4.16</t>
  </si>
  <si>
    <t>▲ 7.99</t>
  </si>
  <si>
    <t>▲ 4.07</t>
  </si>
  <si>
    <t>▲ 6.34</t>
  </si>
  <si>
    <t>一般会計</t>
  </si>
  <si>
    <t>水道事業会計</t>
  </si>
  <si>
    <t>国民健康保険事業特別会計</t>
  </si>
  <si>
    <t>介護サービス事業特別会計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</si>
  <si>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</si>
  <si>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</si>
  <si>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</si>
  <si>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</si>
  <si>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</si>
  <si>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</si>
  <si>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</si>
  <si>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</si>
  <si>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</si>
  <si>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三重紀北消防組合</t>
    <rPh sb="0" eb="2">
      <t>ミエ</t>
    </rPh>
    <rPh sb="2" eb="4">
      <t>キホク</t>
    </rPh>
    <rPh sb="4" eb="6">
      <t>ショウボウ</t>
    </rPh>
    <rPh sb="6" eb="8">
      <t>クミアイ</t>
    </rPh>
    <phoneticPr fontId="2"/>
  </si>
  <si>
    <t>荷坂やすらぎ苑組合</t>
    <rPh sb="0" eb="1">
      <t>ニ</t>
    </rPh>
    <rPh sb="1" eb="2">
      <t>サカ</t>
    </rPh>
    <rPh sb="6" eb="7">
      <t>エン</t>
    </rPh>
    <rPh sb="7" eb="9">
      <t>クミアイ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</si>
  <si>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</si>
  <si>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</si>
  <si>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</si>
  <si>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</si>
  <si>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</si>
  <si>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</si>
  <si>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</si>
  <si>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</si>
  <si>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</si>
  <si>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</si>
  <si>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</si>
  <si>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</si>
  <si>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</si>
  <si>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</si>
  <si>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</si>
  <si>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</si>
  <si>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</si>
  <si>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紀北町地域振興基金</t>
  </si>
  <si>
    <t>紀北町地域づくり事業基金</t>
  </si>
  <si>
    <t>紀北町環境衛生施設整備基金</t>
  </si>
  <si>
    <t>紀北町ふるさと応援基金</t>
  </si>
  <si>
    <t>紀北町庁舎等改築及び改修基金</t>
  </si>
  <si>
    <t>海山物産</t>
    <rPh sb="0" eb="2">
      <t>ミヤマ</t>
    </rPh>
    <rPh sb="2" eb="4">
      <t>ブッサン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</si>
  <si>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</si>
  <si>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</si>
  <si>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</si>
  <si>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</si>
  <si>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</si>
  <si>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</si>
  <si>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</si>
  <si>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</si>
  <si>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</si>
  <si>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</si>
  <si>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</si>
  <si>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近年上昇傾向がみられるものの、類似団体と比べて低い水準にある一方、有形固定資産減価償却率については類似団体平均と比較すると数値が上回っているため、今後一層施設の整理を進めていく必要がある。</t>
    <rPh sb="8" eb="10">
      <t>キンネン</t>
    </rPh>
    <rPh sb="10" eb="12">
      <t>ジョウショウ</t>
    </rPh>
    <rPh sb="12" eb="14">
      <t>ケイコウ</t>
    </rPh>
    <rPh sb="23" eb="25">
      <t>ルイジ</t>
    </rPh>
    <rPh sb="25" eb="27">
      <t>ダンタイ</t>
    </rPh>
    <rPh sb="28" eb="29">
      <t>クラ</t>
    </rPh>
    <rPh sb="31" eb="32">
      <t>ヒク</t>
    </rPh>
    <rPh sb="33" eb="35">
      <t>スイジュン</t>
    </rPh>
    <rPh sb="38" eb="40">
      <t>イッポウネンドネンドショウライフタンヒリツスウチ</t>
    </rPh>
    <phoneticPr fontId="5"/>
  </si>
  <si>
    <r>
      <t>　実質公債費比率は類似団体と比較して低い水準かつ減少傾向にあるものの、将来負担比率については上昇傾向にある。将来負担比率が上昇している主な要因は、クリーンセンター改修事</t>
    </r>
    <r>
      <rPr>
        <sz val="11"/>
        <rFont val="ＭＳ Ｐゴシック"/>
        <family val="3"/>
        <charset val="128"/>
      </rPr>
      <t>業、紀伊長島地区学校給食センター整備事業、海岸保全施設整備事業、などの大型事業の起債によるもので、今後実質公債費比率も上昇していくことが考えられるため、新規発行する起債は基準財政需要額算入比率の高いもののみにするなど、これまで以上に公債費の適正化に取り組んでいく必要がある。</t>
    </r>
    <rPh sb="24" eb="26">
      <t>ゲンショウ</t>
    </rPh>
    <rPh sb="26" eb="28">
      <t>ケイコウ</t>
    </rPh>
    <rPh sb="58" eb="59">
      <t>ヒ</t>
    </rPh>
    <rPh sb="81" eb="83">
      <t>カイシュウ</t>
    </rPh>
    <rPh sb="119" eb="121">
      <t>オオガタ</t>
    </rPh>
    <rPh sb="121" eb="123">
      <t>ジギョウ</t>
    </rPh>
    <rPh sb="124" eb="126">
      <t>キサイ</t>
    </rPh>
    <rPh sb="175" eb="177">
      <t>コンゴレイワガンネンドルイジダンタイクラヒクケイコウジョウショウケイコウネンドネンドショウライフタンヒリツスウチ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</si>
</sst>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2FCC45A-F371-4DCE-A2B3-A7E1A484F5A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D171-44A4-96FE-92A000366A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54028</c:v>
                </c:pt>
                <c:pt idx="1">
                  <c:v>77128</c:v>
                </c:pt>
                <c:pt idx="2">
                  <c:v>93981</c:v>
                </c:pt>
                <c:pt idx="3">
                  <c:v>136810</c:v>
                </c:pt>
                <c:pt idx="4">
                  <c:v>186052</c:v>
                </c:pt>
              </c:numCache>
            </c:numRef>
          </c:val>
          <c:smooth val="0"/>
          <c:extLst>
            <c:ext xmlns:c16="http://schemas.microsoft.com/office/drawing/2014/chart" uri="{C3380CC4-5D6E-409C-BE32-E72D297353CC}">
              <c16:uniqueId val="{00000001-D171-44A4-96FE-92A000366AC6}"/>
            </c:ext>
          </c:extLst>
        </c:ser>
        <c:dLbls>
          <c:showLegendKey val="0"/>
          <c:showVal val="0"/>
          <c:showCatName val="0"/>
          <c:showSerName val="0"/>
          <c:showPercent val="0"/>
          <c:showBubbleSize val="0"/>
        </c:dLbls>
        <c:marker val="1"/>
        <c:smooth val="0"/>
        <c:axId val="283815984"/>
        <c:axId val="347122120"/>
      </c:lineChart>
      <c:catAx>
        <c:axId val="28381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122120"/>
        <c:crosses val="autoZero"/>
        <c:auto val="1"/>
        <c:lblAlgn val="ctr"/>
        <c:lblOffset val="100"/>
        <c:tickLblSkip val="1"/>
        <c:tickMarkSkip val="1"/>
        <c:noMultiLvlLbl val="0"/>
      </c:catAx>
      <c:valAx>
        <c:axId val="3471221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81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8.99</c:v>
                </c:pt>
                <c:pt idx="1">
                  <c:v>8.8000000000000007</c:v>
                </c:pt>
                <c:pt idx="2">
                  <c:v>7.62</c:v>
                </c:pt>
                <c:pt idx="3">
                  <c:v>5.76</c:v>
                </c:pt>
                <c:pt idx="4">
                  <c:v>6.14</c:v>
                </c:pt>
              </c:numCache>
            </c:numRef>
          </c:val>
          <c:extLst>
            <c:ext xmlns:c16="http://schemas.microsoft.com/office/drawing/2014/chart" uri="{C3380CC4-5D6E-409C-BE32-E72D297353CC}">
              <c16:uniqueId val="{00000000-F69F-4F58-9301-6ED9986BD6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42.39</c:v>
                </c:pt>
                <c:pt idx="1">
                  <c:v>39.69</c:v>
                </c:pt>
                <c:pt idx="2">
                  <c:v>33.5</c:v>
                </c:pt>
                <c:pt idx="3">
                  <c:v>31.82</c:v>
                </c:pt>
                <c:pt idx="4">
                  <c:v>25.37</c:v>
                </c:pt>
              </c:numCache>
            </c:numRef>
          </c:val>
          <c:extLst>
            <c:ext xmlns:c16="http://schemas.microsoft.com/office/drawing/2014/chart" uri="{C3380CC4-5D6E-409C-BE32-E72D297353CC}">
              <c16:uniqueId val="{00000001-F69F-4F58-9301-6ED9986BD6F9}"/>
            </c:ext>
          </c:extLst>
        </c:ser>
        <c:dLbls>
          <c:showLegendKey val="0"/>
          <c:showVal val="0"/>
          <c:showCatName val="0"/>
          <c:showSerName val="0"/>
          <c:showPercent val="0"/>
          <c:showBubbleSize val="0"/>
        </c:dLbls>
        <c:gapWidth val="250"/>
        <c:overlap val="100"/>
        <c:axId val="347123688"/>
        <c:axId val="351330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1.52</c:v>
                </c:pt>
                <c:pt idx="1">
                  <c:v>-4.16</c:v>
                </c:pt>
                <c:pt idx="2">
                  <c:v>-7.99</c:v>
                </c:pt>
                <c:pt idx="3">
                  <c:v>-4.07</c:v>
                </c:pt>
                <c:pt idx="4">
                  <c:v>-6.34</c:v>
                </c:pt>
              </c:numCache>
            </c:numRef>
          </c:val>
          <c:smooth val="0"/>
          <c:extLst>
            <c:ext xmlns:c16="http://schemas.microsoft.com/office/drawing/2014/chart" uri="{C3380CC4-5D6E-409C-BE32-E72D297353CC}">
              <c16:uniqueId val="{00000002-F69F-4F58-9301-6ED9986BD6F9}"/>
            </c:ext>
          </c:extLst>
        </c:ser>
        <c:dLbls>
          <c:showLegendKey val="0"/>
          <c:showVal val="0"/>
          <c:showCatName val="0"/>
          <c:showSerName val="0"/>
          <c:showPercent val="0"/>
          <c:showBubbleSize val="0"/>
        </c:dLbls>
        <c:marker val="1"/>
        <c:smooth val="0"/>
        <c:axId val="347123688"/>
        <c:axId val="351330008"/>
      </c:lineChart>
      <c:catAx>
        <c:axId val="34712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330008"/>
        <c:crosses val="autoZero"/>
        <c:auto val="1"/>
        <c:lblAlgn val="ctr"/>
        <c:lblOffset val="100"/>
        <c:tickLblSkip val="1"/>
        <c:tickMarkSkip val="1"/>
        <c:noMultiLvlLbl val="0"/>
      </c:catAx>
      <c:valAx>
        <c:axId val="351330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12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AE-4D48-9A2D-2D174EFB7F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AE-4D48-9A2D-2D174EFB7F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DAE-4D48-9A2D-2D174EFB7F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DAE-4D48-9A2D-2D174EFB7FB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DAE-4D48-9A2D-2D174EFB7FB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c:v>
                </c:pt>
                <c:pt idx="2">
                  <c:v>#N/A</c:v>
                </c:pt>
                <c:pt idx="3">
                  <c:v>0.33</c:v>
                </c:pt>
                <c:pt idx="4">
                  <c:v>#N/A</c:v>
                </c:pt>
                <c:pt idx="5">
                  <c:v>0.53</c:v>
                </c:pt>
                <c:pt idx="6">
                  <c:v>#N/A</c:v>
                </c:pt>
                <c:pt idx="7">
                  <c:v>0.25</c:v>
                </c:pt>
                <c:pt idx="8">
                  <c:v>#N/A</c:v>
                </c:pt>
                <c:pt idx="9">
                  <c:v>0.06</c:v>
                </c:pt>
              </c:numCache>
            </c:numRef>
          </c:val>
          <c:extLst>
            <c:ext xmlns:c16="http://schemas.microsoft.com/office/drawing/2014/chart" uri="{C3380CC4-5D6E-409C-BE32-E72D297353CC}">
              <c16:uniqueId val="{00000005-FDAE-4D48-9A2D-2D174EFB7FBB}"/>
            </c:ext>
          </c:extLst>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0.19</c:v>
                </c:pt>
                <c:pt idx="4">
                  <c:v>#N/A</c:v>
                </c:pt>
                <c:pt idx="5">
                  <c:v>0.24</c:v>
                </c:pt>
                <c:pt idx="6">
                  <c:v>#N/A</c:v>
                </c:pt>
                <c:pt idx="7">
                  <c:v>0.18</c:v>
                </c:pt>
                <c:pt idx="8">
                  <c:v>#N/A</c:v>
                </c:pt>
                <c:pt idx="9">
                  <c:v>0.17</c:v>
                </c:pt>
              </c:numCache>
            </c:numRef>
          </c:val>
          <c:extLst>
            <c:ext xmlns:c16="http://schemas.microsoft.com/office/drawing/2014/chart" uri="{C3380CC4-5D6E-409C-BE32-E72D297353CC}">
              <c16:uniqueId val="{00000006-FDAE-4D48-9A2D-2D174EFB7FB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0.12</c:v>
                </c:pt>
                <c:pt idx="2">
                  <c:v>#N/A</c:v>
                </c:pt>
                <c:pt idx="3">
                  <c:v>0.28999999999999998</c:v>
                </c:pt>
                <c:pt idx="4">
                  <c:v>#N/A</c:v>
                </c:pt>
                <c:pt idx="5">
                  <c:v>1.41</c:v>
                </c:pt>
                <c:pt idx="6">
                  <c:v>#N/A</c:v>
                </c:pt>
                <c:pt idx="7">
                  <c:v>0.65</c:v>
                </c:pt>
                <c:pt idx="8">
                  <c:v>#N/A</c:v>
                </c:pt>
                <c:pt idx="9">
                  <c:v>0.97</c:v>
                </c:pt>
              </c:numCache>
            </c:numRef>
          </c:val>
          <c:extLst>
            <c:ext xmlns:c16="http://schemas.microsoft.com/office/drawing/2014/chart" uri="{C3380CC4-5D6E-409C-BE32-E72D297353CC}">
              <c16:uniqueId val="{00000007-FDAE-4D48-9A2D-2D174EFB7FB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4.13</c:v>
                </c:pt>
                <c:pt idx="2">
                  <c:v>#N/A</c:v>
                </c:pt>
                <c:pt idx="3">
                  <c:v>3.89</c:v>
                </c:pt>
                <c:pt idx="4">
                  <c:v>#N/A</c:v>
                </c:pt>
                <c:pt idx="5">
                  <c:v>4.33</c:v>
                </c:pt>
                <c:pt idx="6">
                  <c:v>#N/A</c:v>
                </c:pt>
                <c:pt idx="7">
                  <c:v>4.34</c:v>
                </c:pt>
                <c:pt idx="8">
                  <c:v>#N/A</c:v>
                </c:pt>
                <c:pt idx="9">
                  <c:v>4.54</c:v>
                </c:pt>
              </c:numCache>
            </c:numRef>
          </c:val>
          <c:extLst>
            <c:ext xmlns:c16="http://schemas.microsoft.com/office/drawing/2014/chart" uri="{C3380CC4-5D6E-409C-BE32-E72D297353CC}">
              <c16:uniqueId val="{00000008-FDAE-4D48-9A2D-2D174EFB7F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8.98</c:v>
                </c:pt>
                <c:pt idx="2">
                  <c:v>#N/A</c:v>
                </c:pt>
                <c:pt idx="3">
                  <c:v>8.8000000000000007</c:v>
                </c:pt>
                <c:pt idx="4">
                  <c:v>#N/A</c:v>
                </c:pt>
                <c:pt idx="5">
                  <c:v>7.61</c:v>
                </c:pt>
                <c:pt idx="6">
                  <c:v>#N/A</c:v>
                </c:pt>
                <c:pt idx="7">
                  <c:v>5.75</c:v>
                </c:pt>
                <c:pt idx="8">
                  <c:v>#N/A</c:v>
                </c:pt>
                <c:pt idx="9">
                  <c:v>6.14</c:v>
                </c:pt>
              </c:numCache>
            </c:numRef>
          </c:val>
          <c:extLst>
            <c:ext xmlns:c16="http://schemas.microsoft.com/office/drawing/2014/chart" uri="{C3380CC4-5D6E-409C-BE32-E72D297353CC}">
              <c16:uniqueId val="{00000009-FDAE-4D48-9A2D-2D174EFB7FBB}"/>
            </c:ext>
          </c:extLst>
        </c:ser>
        <c:dLbls>
          <c:showLegendKey val="0"/>
          <c:showVal val="0"/>
          <c:showCatName val="0"/>
          <c:showSerName val="0"/>
          <c:showPercent val="0"/>
          <c:showBubbleSize val="0"/>
        </c:dLbls>
        <c:gapWidth val="150"/>
        <c:overlap val="100"/>
        <c:axId val="351330792"/>
        <c:axId val="351331184"/>
      </c:barChart>
      <c:catAx>
        <c:axId val="35133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331184"/>
        <c:crosses val="autoZero"/>
        <c:auto val="1"/>
        <c:lblAlgn val="ctr"/>
        <c:lblOffset val="100"/>
        <c:tickLblSkip val="1"/>
        <c:tickMarkSkip val="1"/>
        <c:noMultiLvlLbl val="0"/>
      </c:catAx>
      <c:valAx>
        <c:axId val="35133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30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1110</c:v>
                </c:pt>
                <c:pt idx="5">
                  <c:v>1058</c:v>
                </c:pt>
                <c:pt idx="8">
                  <c:v>1073</c:v>
                </c:pt>
                <c:pt idx="11">
                  <c:v>1079</c:v>
                </c:pt>
                <c:pt idx="14">
                  <c:v>1084</c:v>
                </c:pt>
              </c:numCache>
            </c:numRef>
          </c:val>
          <c:extLst>
            <c:ext xmlns:c16="http://schemas.microsoft.com/office/drawing/2014/chart" uri="{C3380CC4-5D6E-409C-BE32-E72D297353CC}">
              <c16:uniqueId val="{00000000-356F-438C-98FC-6ECAD64C91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6F-438C-98FC-6ECAD64C91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3</c:v>
                </c:pt>
                <c:pt idx="9">
                  <c:v>3</c:v>
                </c:pt>
                <c:pt idx="12">
                  <c:v>3</c:v>
                </c:pt>
              </c:numCache>
            </c:numRef>
          </c:val>
          <c:extLst>
            <c:ext xmlns:c16="http://schemas.microsoft.com/office/drawing/2014/chart" uri="{C3380CC4-5D6E-409C-BE32-E72D297353CC}">
              <c16:uniqueId val="{00000002-356F-438C-98FC-6ECAD64C91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16</c:v>
                </c:pt>
                <c:pt idx="6">
                  <c:v>12</c:v>
                </c:pt>
                <c:pt idx="9">
                  <c:v>9</c:v>
                </c:pt>
                <c:pt idx="12">
                  <c:v>15</c:v>
                </c:pt>
              </c:numCache>
            </c:numRef>
          </c:val>
          <c:extLst>
            <c:ext xmlns:c16="http://schemas.microsoft.com/office/drawing/2014/chart" uri="{C3380CC4-5D6E-409C-BE32-E72D297353CC}">
              <c16:uniqueId val="{00000003-356F-438C-98FC-6ECAD64C91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c:v>
                </c:pt>
                <c:pt idx="3">
                  <c:v>51</c:v>
                </c:pt>
                <c:pt idx="6">
                  <c:v>57</c:v>
                </c:pt>
                <c:pt idx="9">
                  <c:v>62</c:v>
                </c:pt>
                <c:pt idx="12">
                  <c:v>56</c:v>
                </c:pt>
              </c:numCache>
            </c:numRef>
          </c:val>
          <c:extLst>
            <c:ext xmlns:c16="http://schemas.microsoft.com/office/drawing/2014/chart" uri="{C3380CC4-5D6E-409C-BE32-E72D297353CC}">
              <c16:uniqueId val="{00000004-356F-438C-98FC-6ECAD64C91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6F-438C-98FC-6ECAD64C91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6F-438C-98FC-6ECAD64C91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1450</c:v>
                </c:pt>
                <c:pt idx="3">
                  <c:v>1334</c:v>
                </c:pt>
                <c:pt idx="6">
                  <c:v>1328</c:v>
                </c:pt>
                <c:pt idx="9">
                  <c:v>1294</c:v>
                </c:pt>
                <c:pt idx="12">
                  <c:v>1325</c:v>
                </c:pt>
              </c:numCache>
            </c:numRef>
          </c:val>
          <c:extLst>
            <c:ext xmlns:c16="http://schemas.microsoft.com/office/drawing/2014/chart" uri="{C3380CC4-5D6E-409C-BE32-E72D297353CC}">
              <c16:uniqueId val="{00000007-356F-438C-98FC-6ECAD64C9172}"/>
            </c:ext>
          </c:extLst>
        </c:ser>
        <c:dLbls>
          <c:showLegendKey val="0"/>
          <c:showVal val="0"/>
          <c:showCatName val="0"/>
          <c:showSerName val="0"/>
          <c:showPercent val="0"/>
          <c:showBubbleSize val="0"/>
        </c:dLbls>
        <c:gapWidth val="100"/>
        <c:overlap val="100"/>
        <c:axId val="351333536"/>
        <c:axId val="349220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407</c:v>
                </c:pt>
                <c:pt idx="2">
                  <c:v>#N/A</c:v>
                </c:pt>
                <c:pt idx="3">
                  <c:v>#N/A</c:v>
                </c:pt>
                <c:pt idx="4">
                  <c:v>347</c:v>
                </c:pt>
                <c:pt idx="5">
                  <c:v>#N/A</c:v>
                </c:pt>
                <c:pt idx="6">
                  <c:v>#N/A</c:v>
                </c:pt>
                <c:pt idx="7">
                  <c:v>327</c:v>
                </c:pt>
                <c:pt idx="8">
                  <c:v>#N/A</c:v>
                </c:pt>
                <c:pt idx="9">
                  <c:v>#N/A</c:v>
                </c:pt>
                <c:pt idx="10">
                  <c:v>289</c:v>
                </c:pt>
                <c:pt idx="11">
                  <c:v>#N/A</c:v>
                </c:pt>
                <c:pt idx="12">
                  <c:v>#N/A</c:v>
                </c:pt>
                <c:pt idx="13">
                  <c:v>315</c:v>
                </c:pt>
                <c:pt idx="14">
                  <c:v>#N/A</c:v>
                </c:pt>
              </c:numCache>
            </c:numRef>
          </c:val>
          <c:smooth val="0"/>
          <c:extLst>
            <c:ext xmlns:c16="http://schemas.microsoft.com/office/drawing/2014/chart" uri="{C3380CC4-5D6E-409C-BE32-E72D297353CC}">
              <c16:uniqueId val="{00000008-356F-438C-98FC-6ECAD64C9172}"/>
            </c:ext>
          </c:extLst>
        </c:ser>
        <c:dLbls>
          <c:showLegendKey val="0"/>
          <c:showVal val="0"/>
          <c:showCatName val="0"/>
          <c:showSerName val="0"/>
          <c:showPercent val="0"/>
          <c:showBubbleSize val="0"/>
        </c:dLbls>
        <c:marker val="1"/>
        <c:smooth val="0"/>
        <c:axId val="351333536"/>
        <c:axId val="349220376"/>
      </c:lineChart>
      <c:catAx>
        <c:axId val="3513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220376"/>
        <c:crosses val="autoZero"/>
        <c:auto val="1"/>
        <c:lblAlgn val="ctr"/>
        <c:lblOffset val="100"/>
        <c:tickLblSkip val="1"/>
        <c:tickMarkSkip val="1"/>
        <c:noMultiLvlLbl val="0"/>
      </c:catAx>
      <c:valAx>
        <c:axId val="34922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10036</c:v>
                </c:pt>
                <c:pt idx="5">
                  <c:v>10145</c:v>
                </c:pt>
                <c:pt idx="8">
                  <c:v>10137</c:v>
                </c:pt>
                <c:pt idx="11">
                  <c:v>10489</c:v>
                </c:pt>
                <c:pt idx="14">
                  <c:v>11019</c:v>
                </c:pt>
              </c:numCache>
            </c:numRef>
          </c:val>
          <c:extLst>
            <c:ext xmlns:c16="http://schemas.microsoft.com/office/drawing/2014/chart" uri="{C3380CC4-5D6E-409C-BE32-E72D297353CC}">
              <c16:uniqueId val="{00000000-0C66-4DEB-A1A1-C4AA71BB8E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111</c:v>
                </c:pt>
                <c:pt idx="5">
                  <c:v>93</c:v>
                </c:pt>
                <c:pt idx="8">
                  <c:v>75</c:v>
                </c:pt>
                <c:pt idx="11">
                  <c:v>56</c:v>
                </c:pt>
                <c:pt idx="14">
                  <c:v>37</c:v>
                </c:pt>
              </c:numCache>
            </c:numRef>
          </c:val>
          <c:extLst>
            <c:ext xmlns:c16="http://schemas.microsoft.com/office/drawing/2014/chart" uri="{C3380CC4-5D6E-409C-BE32-E72D297353CC}">
              <c16:uniqueId val="{00000001-0C66-4DEB-A1A1-C4AA71BB8E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5227</c:v>
                </c:pt>
                <c:pt idx="5">
                  <c:v>5189</c:v>
                </c:pt>
                <c:pt idx="8">
                  <c:v>4967</c:v>
                </c:pt>
                <c:pt idx="11">
                  <c:v>4808</c:v>
                </c:pt>
                <c:pt idx="14">
                  <c:v>4365</c:v>
                </c:pt>
              </c:numCache>
            </c:numRef>
          </c:val>
          <c:extLst>
            <c:ext xmlns:c16="http://schemas.microsoft.com/office/drawing/2014/chart" uri="{C3380CC4-5D6E-409C-BE32-E72D297353CC}">
              <c16:uniqueId val="{00000002-0C66-4DEB-A1A1-C4AA71BB8E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66-4DEB-A1A1-C4AA71BB8E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66-4DEB-A1A1-C4AA71BB8E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66-4DEB-A1A1-C4AA71BB8E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2313</c:v>
                </c:pt>
                <c:pt idx="3">
                  <c:v>2319</c:v>
                </c:pt>
                <c:pt idx="6">
                  <c:v>2259</c:v>
                </c:pt>
                <c:pt idx="9">
                  <c:v>2247</c:v>
                </c:pt>
                <c:pt idx="12">
                  <c:v>2141</c:v>
                </c:pt>
              </c:numCache>
            </c:numRef>
          </c:val>
          <c:extLst>
            <c:ext xmlns:c16="http://schemas.microsoft.com/office/drawing/2014/chart" uri="{C3380CC4-5D6E-409C-BE32-E72D297353CC}">
              <c16:uniqueId val="{00000006-0C66-4DEB-A1A1-C4AA71BB8E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89</c:v>
                </c:pt>
                <c:pt idx="3">
                  <c:v>387</c:v>
                </c:pt>
                <c:pt idx="6">
                  <c:v>394</c:v>
                </c:pt>
                <c:pt idx="9">
                  <c:v>660</c:v>
                </c:pt>
                <c:pt idx="12">
                  <c:v>645</c:v>
                </c:pt>
              </c:numCache>
            </c:numRef>
          </c:val>
          <c:extLst>
            <c:ext xmlns:c16="http://schemas.microsoft.com/office/drawing/2014/chart" uri="{C3380CC4-5D6E-409C-BE32-E72D297353CC}">
              <c16:uniqueId val="{00000007-0C66-4DEB-A1A1-C4AA71BB8E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461</c:v>
                </c:pt>
                <c:pt idx="3">
                  <c:v>500</c:v>
                </c:pt>
                <c:pt idx="6">
                  <c:v>552</c:v>
                </c:pt>
                <c:pt idx="9">
                  <c:v>584</c:v>
                </c:pt>
                <c:pt idx="12">
                  <c:v>568</c:v>
                </c:pt>
              </c:numCache>
            </c:numRef>
          </c:val>
          <c:extLst>
            <c:ext xmlns:c16="http://schemas.microsoft.com/office/drawing/2014/chart" uri="{C3380CC4-5D6E-409C-BE32-E72D297353CC}">
              <c16:uniqueId val="{00000008-0C66-4DEB-A1A1-C4AA71BB8E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66-4DEB-A1A1-C4AA71BB8E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11969</c:v>
                </c:pt>
                <c:pt idx="3">
                  <c:v>11829</c:v>
                </c:pt>
                <c:pt idx="6">
                  <c:v>11837</c:v>
                </c:pt>
                <c:pt idx="9">
                  <c:v>12116</c:v>
                </c:pt>
                <c:pt idx="12">
                  <c:v>13034</c:v>
                </c:pt>
              </c:numCache>
            </c:numRef>
          </c:val>
          <c:extLst>
            <c:ext xmlns:c16="http://schemas.microsoft.com/office/drawing/2014/chart" uri="{C3380CC4-5D6E-409C-BE32-E72D297353CC}">
              <c16:uniqueId val="{0000000A-0C66-4DEB-A1A1-C4AA71BB8E23}"/>
            </c:ext>
          </c:extLst>
        </c:ser>
        <c:dLbls>
          <c:showLegendKey val="0"/>
          <c:showVal val="0"/>
          <c:showCatName val="0"/>
          <c:showSerName val="0"/>
          <c:showPercent val="0"/>
          <c:showBubbleSize val="0"/>
        </c:dLbls>
        <c:gapWidth val="100"/>
        <c:overlap val="100"/>
        <c:axId val="349221552"/>
        <c:axId val="349221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255</c:v>
                </c:pt>
                <c:pt idx="11">
                  <c:v>#N/A</c:v>
                </c:pt>
                <c:pt idx="12">
                  <c:v>#N/A</c:v>
                </c:pt>
                <c:pt idx="13">
                  <c:v>967</c:v>
                </c:pt>
                <c:pt idx="14">
                  <c:v>#N/A</c:v>
                </c:pt>
              </c:numCache>
            </c:numRef>
          </c:val>
          <c:smooth val="0"/>
          <c:extLst>
            <c:ext xmlns:c16="http://schemas.microsoft.com/office/drawing/2014/chart" uri="{C3380CC4-5D6E-409C-BE32-E72D297353CC}">
              <c16:uniqueId val="{0000000B-0C66-4DEB-A1A1-C4AA71BB8E23}"/>
            </c:ext>
          </c:extLst>
        </c:ser>
        <c:dLbls>
          <c:showLegendKey val="0"/>
          <c:showVal val="0"/>
          <c:showCatName val="0"/>
          <c:showSerName val="0"/>
          <c:showPercent val="0"/>
          <c:showBubbleSize val="0"/>
        </c:dLbls>
        <c:marker val="1"/>
        <c:smooth val="0"/>
        <c:axId val="349221552"/>
        <c:axId val="349221944"/>
      </c:lineChart>
      <c:catAx>
        <c:axId val="34922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221944"/>
        <c:crosses val="autoZero"/>
        <c:auto val="1"/>
        <c:lblAlgn val="ctr"/>
        <c:lblOffset val="100"/>
        <c:tickLblSkip val="1"/>
        <c:tickMarkSkip val="1"/>
        <c:noMultiLvlLbl val="0"/>
      </c:catAx>
      <c:valAx>
        <c:axId val="349221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22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2019</c:v>
                </c:pt>
                <c:pt idx="1">
                  <c:v>1893</c:v>
                </c:pt>
                <c:pt idx="2">
                  <c:v>1498</c:v>
                </c:pt>
              </c:numCache>
            </c:numRef>
          </c:val>
          <c:extLst>
            <c:ext xmlns:c16="http://schemas.microsoft.com/office/drawing/2014/chart" uri="{C3380CC4-5D6E-409C-BE32-E72D297353CC}">
              <c16:uniqueId val="{00000000-379F-4E14-BDBC-ECA1EE5E03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1431</c:v>
                </c:pt>
                <c:pt idx="1">
                  <c:v>1432</c:v>
                </c:pt>
                <c:pt idx="2">
                  <c:v>1432</c:v>
                </c:pt>
              </c:numCache>
            </c:numRef>
          </c:val>
          <c:extLst>
            <c:ext xmlns:c16="http://schemas.microsoft.com/office/drawing/2014/chart" uri="{C3380CC4-5D6E-409C-BE32-E72D297353CC}">
              <c16:uniqueId val="{00000001-379F-4E14-BDBC-ECA1EE5E03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2580</c:v>
                </c:pt>
                <c:pt idx="1">
                  <c:v>2511</c:v>
                </c:pt>
                <c:pt idx="2">
                  <c:v>2500</c:v>
                </c:pt>
              </c:numCache>
            </c:numRef>
          </c:val>
          <c:extLst>
            <c:ext xmlns:c16="http://schemas.microsoft.com/office/drawing/2014/chart" uri="{C3380CC4-5D6E-409C-BE32-E72D297353CC}">
              <c16:uniqueId val="{00000002-379F-4E14-BDBC-ECA1EE5E0375}"/>
            </c:ext>
          </c:extLst>
        </c:ser>
        <c:dLbls>
          <c:showLegendKey val="0"/>
          <c:showVal val="0"/>
          <c:showCatName val="0"/>
          <c:showSerName val="0"/>
          <c:showPercent val="0"/>
          <c:showBubbleSize val="0"/>
        </c:dLbls>
        <c:gapWidth val="120"/>
        <c:overlap val="100"/>
        <c:axId val="349222336"/>
        <c:axId val="349223120"/>
      </c:barChart>
      <c:catAx>
        <c:axId val="3492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9223120"/>
        <c:crosses val="autoZero"/>
        <c:auto val="1"/>
        <c:lblAlgn val="ctr"/>
        <c:lblOffset val="100"/>
        <c:tickLblSkip val="1"/>
        <c:tickMarkSkip val="1"/>
        <c:noMultiLvlLbl val="0"/>
      </c:catAx>
      <c:valAx>
        <c:axId val="349223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922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{71E16E66-287D-46E6-806A-2D4895A7E102}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FF-44E0-87A0-0C06B1BBE0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{E963C7C5-0974-4497-9699-829AB8E30271}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FF-44E0-87A0-0C06B1BBE0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{21EC959F-7373-4CD8-A744-1C50E4E8D8AB}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FF-44E0-87A0-0C06B1BBE0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{F8ADE7D6-7678-4378-8E2F-1947FCC71937}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FF-44E0-87A0-0C06B1BBE0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{30FC422E-C518-4ABE-B23B-CC125E791CC8}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FF-44E0-87A0-0C06B1BBE0D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{D65F366F-AED0-428D-A6E6-BD2D316C026D}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FF-44E0-87A0-0C06B1BBE0D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{F8879383-9268-4BAE-A932-6695BCFED69E}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FF-44E0-87A0-0C06B1BBE0DD}"/>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{7469E863-2EF5-41D4-A918-759F93E9F252}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FF-44E0-87A0-0C06B1BBE0D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{436CDC1B-F2EF-4522-96D5-6CD7A7A9121A}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FF-44E0-87A0-0C06B1BBE0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59.6</c:v>
                </c:pt>
                <c:pt idx="16">
                  <c:v>61.6</c:v>
                </c:pt>
                <c:pt idx="24">
                  <c:v>64.5</c:v>
                </c:pt>
              </c:numCache>
            </c:numRef>
          </c:xVal>
          <c:yVal>
            <c:numRef>
              <c:f>公会計指標分析・財政指標組合せ分析表!$BP$51:$DC$51</c:f>
              <c:numCache>
                <c:formatCode>#,##0.0;"▲ "#,##0.0</c:formatCode>
                <c:ptCount val="40"/>
                <c:pt idx="24">
                  <c:v>5.2</c:v>
                </c:pt>
              </c:numCache>
            </c:numRef>
          </c:yVal>
          <c:smooth val="0"/>
          <c:extLst>
            <c:ext xmlns:c16="http://schemas.microsoft.com/office/drawing/2014/chart" uri="{C3380CC4-5D6E-409C-BE32-E72D297353CC}">
              <c16:uniqueId val="{00000009-45FF-44E0-87A0-0C06B1BBE0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{10C59E35-9C8F-4EB5-83A9-6B875B534466}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FF-44E0-87A0-0C06B1BBE0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{540D3DB2-410B-4AEA-8B64-00BA111E99F3}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FF-44E0-87A0-0C06B1BBE0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{F48A2E72-9DC4-434E-8BF3-567D7802B797}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FF-44E0-87A0-0C06B1BBE0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{3AFA93BC-8229-4A18-90B3-5E8B2A506C10}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FF-44E0-87A0-0C06B1BBE0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{FDBBA7BB-4BE1-4F51-B202-D2938CED8FF1}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FF-44E0-87A0-0C06B1BBE0D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{CB2E6CD6-873B-4DEC-B13C-AE6156241B16}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FF-44E0-87A0-0C06B1BBE0D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{699F9776-9300-44A9-BA3B-07C90FEA689F}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FF-44E0-87A0-0C06B1BBE0D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{A19A7C77-6C9A-488E-9A9A-34EB8E0F7B2F}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FF-44E0-87A0-0C06B1BBE0D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{3324BBB4-29BB-420E-B15F-91AC2C387627}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FF-44E0-87A0-0C06B1BBE0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numCache>
            </c:numRef>
          </c:xVal>
          <c:yVal>
            <c:numRef>
              <c:f>公会計指標分析・財政指標組合せ分析表!$BP$55:$DC$55</c:f>
              <c:numCache>
                <c:formatCode>#,##0.0;"▲ "#,##0.0</c:formatCode>
                <c:ptCount val="40"/>
                <c:pt idx="0">
                  <c:v>36.5</c:v>
                </c:pt>
                <c:pt idx="8">
                  <c:v>32.9</c:v>
                </c:pt>
                <c:pt idx="16">
                  <c:v>28.5</c:v>
                </c:pt>
                <c:pt idx="24">
                  <c:v>20.5</c:v>
                </c:pt>
              </c:numCache>
            </c:numRef>
          </c:yVal>
          <c:smooth val="0"/>
          <c:extLst>
            <c:ext xmlns:c16="http://schemas.microsoft.com/office/drawing/2014/chart" uri="{C3380CC4-5D6E-409C-BE32-E72D297353CC}">
              <c16:uniqueId val="{00000013-45FF-44E0-87A0-0C06B1BBE0DD}"/>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{5D49F29B-925C-4363-A81F-5B69904B68E0}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982-488E-8155-F9E6C97EEB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{AEA9969D-841E-474F-AA2D-6B305AC225BF}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82-488E-8155-F9E6C97EEB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{F2BFC03F-1547-4FBE-830C-86A5C61F53AA}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82-488E-8155-F9E6C97EEB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{83B47865-4DE0-4D0B-B2C4-81837C3F3261}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82-488E-8155-F9E6C97EEB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{8FBCA388-64F2-47C2-A660-34A607652887}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82-488E-8155-F9E6C97EEB9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{F3EF3ACC-CE93-4420-B2B2-1452107ABF51}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982-488E-8155-F9E6C97EEB9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{F22804D4-6B8A-4A5C-8A54-2A0BFB4F2390}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982-488E-8155-F9E6C97EEB9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{A4517BD8-FA70-49E7-81C0-6685AA404AAB}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982-488E-8155-F9E6C97EEB9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{98C0C4EF-CDDE-4402-9FA6-C5A447138C40}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982-488E-8155-F9E6C97EEB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7.4</c:v>
                </c:pt>
                <c:pt idx="16">
                  <c:v>7</c:v>
                </c:pt>
                <c:pt idx="24">
                  <c:v>6.4</c:v>
                </c:pt>
                <c:pt idx="32">
                  <c:v>6.3</c:v>
                </c:pt>
              </c:numCache>
            </c:numRef>
          </c:xVal>
          <c:yVal>
            <c:numRef>
              <c:f>公会計指標分析・財政指標組合せ分析表!$BP$73:$DC$73</c:f>
              <c:numCache>
                <c:formatCode>#,##0.0;"▲ "#,##0.0</c:formatCode>
                <c:ptCount val="40"/>
                <c:pt idx="24">
                  <c:v>5.2</c:v>
                </c:pt>
                <c:pt idx="32">
                  <c:v>19.899999999999999</c:v>
                </c:pt>
              </c:numCache>
            </c:numRef>
          </c:yVal>
          <c:smooth val="0"/>
          <c:extLst>
            <c:ext xmlns:c16="http://schemas.microsoft.com/office/drawing/2014/chart" uri="{C3380CC4-5D6E-409C-BE32-E72D297353CC}">
              <c16:uniqueId val="{00000009-0982-488E-8155-F9E6C97EEB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{EDEB146F-26D3-4424-8D9C-18FF0DAEC521}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982-488E-8155-F9E6C97EEB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{66B8B5D0-11C9-48DA-AB97-5C689EE010DA}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82-488E-8155-F9E6C97EEB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{2E30F939-CE72-44A5-9228-E7970A9EED5E}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82-488E-8155-F9E6C97EEB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{954B0A3E-5331-466C-9C0D-6E30A33C1495}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82-488E-8155-F9E6C97EEB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{E323F5F3-CABA-4C7A-8CBB-B4A92AF49F5C}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82-488E-8155-F9E6C97EEB9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{D2130E85-3494-4C7A-8EC6-C5AE7C3B07AD}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982-488E-8155-F9E6C97EEB9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{BE35B603-89C5-4EFF-A3D2-9DA3E1CF6015}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982-488E-8155-F9E6C97EEB9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{95C8E41D-958F-4545-98E3-2264A25363A2}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982-488E-8155-F9E6C97EEB9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{F1CA0035-3634-4538-A7B4-B8E8494958B7}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982-488E-8155-F9E6C97EEB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0982-488E-8155-F9E6C97EEB9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辺りからは概ね横ばいになっている。これは、元利償還金の金額が増加しても、新規発行する地方債は臨時財政対策債、過疎対策事業債、合併特例事業債など普通交付税の基準財政需要額算入比率の高いものしか借入しないという方針から、算入公債費も合わせて増えること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将来負担比率は、地方債の借入額の抑制や新規発行する起債を臨時財政対策債、過疎対策事業債、合併特例事業債等普通交付税の基準財政需要額算入比率の高いものしか借入しないという方針により、平成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年度までは算定なしとなっていたが、平成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年度以降数値が算定されている。</a:t>
          </a:r>
        </a:p>
        <a:p>
          <a:r>
            <a:rPr kumimoji="1" lang="ja-JP" altLang="en-US" sz="1400">
              <a:latin typeface="ＭＳ ゴシック" pitchFamily="49" charset="-128"/>
              <a:ea typeface="ＭＳ ゴシック" pitchFamily="49" charset="-128"/>
            </a:rPr>
            <a:t>　これは、近年大型事業の実施が続いていることから地方債現在高が増加しており、また平成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の海山消防署、紀伊長島消防署の建設に伴い三重紀北消防組合への組合等負担等見込額が増加しているほか、財源不足を補うための財政調整基金の取崩し等により充当可能基金も減少していることなどに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老朽化による施設の整備等による特定目的基金の取崩や、その他財源不足による財政調整基金の取崩などにより基金全体としては前年度対比で約４億円の減となった。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経常経費の抑制を図るとともに、各種事業の財源確保の推移を考慮しつつ、事業を進めていことで、各基金の適正な積立、取崩を行っていく。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紀北町地域振興基金：町民の連帯の強化及び地域振興に要する経費。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紀北町地域づくり事業基金：多様な歴史、伝統、文化、産業等の特性を生かした独創的、個性的な魅力あふれたまちづくりを推進するための経費。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紀北町環境衛生施設整備基金：紀北町環境衛生施設整備の推進を図るために要する経費。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ふるさと紀北町を愛し、ふるさと紀北町を応援しようとする者からの寄附金を積み立て、寄附者の意思を尊重し、だれもがいきいきと輝いて幸せに暮らすまちづくりに資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紀北町庁舎等改築及び改修基金：庁舎等改築及び改修の財源に充てるための経費。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紀北町地域振興基金：資金運用益による増額。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紀北町地域づくり事業基金：観光施設等整備への財源充当による減額。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紀北町環境衛生施設整備基金：環境衛生施設整備への財源充当による減額。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紀北町ふるさと応援基金：ふるさと納税の使途分野に沿った事業への財源充当を寄付額が上回ったことによる増額。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紀北町庁舎等改築及び改修基金：資金運用益による増額。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紀北町地域振興基金：旧両町間の町民の連携や地域振興に寄与する交流事業や施設整備などに充当していく。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紀北町地域づくり事業基金：本町の自然や歴史などを活かした施設の維持管理や観光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に係る経費などに充当していく。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紀北町環境衛生施設整備基金：老朽化による環境衛生施設の整備、改修などの経費に充当していく。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紀北町ふるさと応援基金：寄附者の意思に沿った目的に充当していく。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紀北町庁舎等改築及び改修基金：庁舎等施設の老朽化に伴う維持修繕等に充当していく。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公共施設等の老朽化対策に係る経費及び社会保障関係経費の増大、地方交付税額の減少により取り崩し額が増えたため約３億９千万円の減となった。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過去の取り崩し実績及び合併算定替による普通交付税措置額等から必要と考えられる額について、決算状況を踏まえて可能な範囲で積立てる。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各施設の整備にかかる地方債の元利償還に備え、取崩は行わなかったが、積み立ては運用益のみであったことから前年度末対比約５６万円の増となった。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過疎対策事業債、合併特例事業債年度末残高の元利償還の３割相当分の積み立てを維持し、その償還に備える。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4923646-C728-4361-A804-CD5C429AC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77FF735-3425-4A79-8D0F-77FAD581EB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63DFFA-2CAE-4D60-82BB-8C8E681A771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A2131AB-1900-44CC-AE3C-4181E169D20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EBEFA59-BCC4-4AFC-AA27-A9FF2FFF440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44B1E294-AB5B-4A4A-9BFB-B6C637E5B4E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E6BD5AC6-7E5B-40A4-8A44-2D4B00CDF09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1783C2BB-A5C0-4451-B0C1-1F5D56B6013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F3C375A-87EC-4A9F-8B35-8E0B1567817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01D8D31-CA02-4BC5-9A64-DE345E563A8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42BA8D1E-CC37-4862-936A-4751ADCA3E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1712D0E8-76D5-43D1-AAAD-67EB239CD00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D68A0831-DE98-4DEF-A1E7-90635E2C4DF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B07A8167-C661-4CD3-A29D-3010D43776E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510D4F44-48AA-4D06-BFE2-0A49C00370A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B8EA37BB-D821-48B6-AAC5-7DDF8AE203D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7149183-1F73-45E7-B10C-C31DA414DB6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95A075B1-89AD-4091-8341-E733B765F26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F1DC02B1-9938-4609-A1F9-2779B343FE0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20CEDA9-469C-423A-AC78-ED3B91FD058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29D1B597-F896-44DF-BDC2-2189FB17187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9009AD65-7124-49EB-9E50-8B7B88C992A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2EA6D23A-5456-4916-B7C6-17A1AC8D379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5669850D-ACBB-481C-8545-A7C0A8DA9C5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4EA2800A-1EC4-4F69-90B0-B1016B34FC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9435470-F240-4C2B-8E01-4DFDC6A960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1E6F426-156C-4B8A-B9A4-59C146A474B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F0FB91FC-8666-4080-B94D-493BEEBC025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8EC42F5-463A-438F-8873-83158F77F6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FA07E00-DD6D-4189-98DA-1CF76402E8E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5BDEF92-50ED-44B2-AF66-69A6AF51CF2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AE26E3A-7308-4473-A18C-07AEAEE3F6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5E45BA7B-C276-4D57-8ECE-080FFEED84E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AD43546A-DAA0-4195-B4B1-EC50F1507BA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593D37C-E5FF-446E-B0BB-D1912B79FF9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415C0E83-24E4-4CCF-A975-EE5E08DC584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E8EE597B-B822-44CB-97AC-2190C7B5CF9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4E8B192E-3834-4569-B8CE-0582CAE2DCE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C3151BAC-CF5E-46E1-90E0-64506C96F45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3EDC372-E863-42DE-978C-2A1DDA0AC9B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CEF4E530-431D-4E34-8325-68977132E07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A819FDEF-04EC-4893-96A7-C0279468A0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8F5072BC-5B7D-41A2-9953-3B7C51387FD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665AA19D-6998-43A7-8B33-12FA6D55C86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EF2A79D1-1D3E-4615-BC16-21AFBAAAAF0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98FD7237-00AA-4B87-A6D8-6C9CC2DC5AB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7C55B011-B2DC-4BA2-82DB-98A9823EE09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99A73186-DC52-417F-B17D-D32EBEBE5F9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98DB674-4532-41B7-8FB4-DA2F1CB527A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E31DB45-B738-4E8A-B73A-BEAF18F1FFF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FD2F8393-5EBD-4898-B617-6ADB470EDB9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21A0CD45-778B-4081-8AAF-8AC5C7B9B4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56ED57F8-2AF7-424B-9D2D-38CD35A741E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削減するという目標を掲げ、老朽化等により利用されていない施設の整理を進めている。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有形固定資産減価償却率については類似団体平均と比較すると数値が上回っている傾向にあるため、今後一層施設の整理を進めていく必要がある。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4B4E42F-A435-447E-951F-8344696B0E4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7D0F610-E7A1-48F7-A53F-2398B815717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9D8F918F-B446-4131-9056-4555DF06574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F7C56870-8283-4372-B7BB-BA971426178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1F1F9C7F-2F67-41F1-8B11-76AEAB8C98D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30ED84AB-159D-4006-99E7-064F34F972C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9A6CB536-5A9E-465A-9E69-8BBD986E24F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B35EE2AD-8DFA-41E2-83AB-1949995E4B2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BD1D55EC-A645-42DA-81C2-C5E2C3D65BA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12B1BD3A-DF71-4E6C-9C31-EC2C9ED904D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5EF6C66F-1ACC-4D87-A76A-EDC5750EBC9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4AFE9279-CF76-4C94-B21B-18808B0F760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2ACA2A81-6A10-4DB8-96A3-CA88B53A1E1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123BD68B-2F5A-4EFA-8F2B-9AC144C92ED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BCBFCC87-50E2-45D2-8163-D7F901C74FA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355CCD55-660F-49C3-B3F5-52B54FF962B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1" name="直線コネクタ 70">
          <a:extLst>
            <a:ext uri="{FF2B5EF4-FFF2-40B4-BE49-F238E27FC236}">
              <a16:creationId xmlns:a16="http://schemas.microsoft.com/office/drawing/2014/main" id="{8126D207-55B7-405A-B0F7-3E67E77F06C1}"/>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2" name="有形固定資産減価償却率最小値テキスト">
          <a:extLst>
            <a:ext uri="{FF2B5EF4-FFF2-40B4-BE49-F238E27FC236}">
              <a16:creationId xmlns:a16="http://schemas.microsoft.com/office/drawing/2014/main" id="{386406FB-D10C-433E-98A8-E94A9C2B5109}"/>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3" name="直線コネクタ 72">
          <a:extLst>
            <a:ext uri="{FF2B5EF4-FFF2-40B4-BE49-F238E27FC236}">
              <a16:creationId xmlns:a16="http://schemas.microsoft.com/office/drawing/2014/main" id="{6543E363-D83A-4CCE-A1C9-EBFF34EDC292}"/>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4" name="有形固定資産減価償却率最大値テキスト">
          <a:extLst>
            <a:ext uri="{FF2B5EF4-FFF2-40B4-BE49-F238E27FC236}">
              <a16:creationId xmlns:a16="http://schemas.microsoft.com/office/drawing/2014/main" id="{0749F59A-1D32-44C9-90CB-2EF0CA8A92FF}"/>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5" name="直線コネクタ 74">
          <a:extLst>
            <a:ext uri="{FF2B5EF4-FFF2-40B4-BE49-F238E27FC236}">
              <a16:creationId xmlns:a16="http://schemas.microsoft.com/office/drawing/2014/main" id="{B05B2EC5-0B07-4C0E-A88B-49DEDAA007D0}"/>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6" name="有形固定資産減価償却率平均値テキスト">
          <a:extLst>
            <a:ext uri="{FF2B5EF4-FFF2-40B4-BE49-F238E27FC236}">
              <a16:creationId xmlns:a16="http://schemas.microsoft.com/office/drawing/2014/main" id="{E0A160C6-29D2-4C34-9055-A0D877B50550}"/>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7" name="フローチャート: 判断 76">
          <a:extLst>
            <a:ext uri="{FF2B5EF4-FFF2-40B4-BE49-F238E27FC236}">
              <a16:creationId xmlns:a16="http://schemas.microsoft.com/office/drawing/2014/main" id="{FFDA6791-777C-48B0-8F76-307796C9C162}"/>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8" name="フローチャート: 判断 77">
          <a:extLst>
            <a:ext uri="{FF2B5EF4-FFF2-40B4-BE49-F238E27FC236}">
              <a16:creationId xmlns:a16="http://schemas.microsoft.com/office/drawing/2014/main" id="{8C91FC80-C0BB-4438-9622-8B3A0EF96780}"/>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9" name="フローチャート: 判断 78">
          <a:extLst>
            <a:ext uri="{FF2B5EF4-FFF2-40B4-BE49-F238E27FC236}">
              <a16:creationId xmlns:a16="http://schemas.microsoft.com/office/drawing/2014/main" id="{7D365164-DA68-4F92-BB30-F86DABE605DA}"/>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0" name="フローチャート: 判断 79">
          <a:extLst>
            <a:ext uri="{FF2B5EF4-FFF2-40B4-BE49-F238E27FC236}">
              <a16:creationId xmlns:a16="http://schemas.microsoft.com/office/drawing/2014/main" id="{39422E73-2998-4EDA-A725-0F2C1CD5F089}"/>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1" name="フローチャート: 判断 80">
          <a:extLst>
            <a:ext uri="{FF2B5EF4-FFF2-40B4-BE49-F238E27FC236}">
              <a16:creationId xmlns:a16="http://schemas.microsoft.com/office/drawing/2014/main" id="{539A7950-596F-4AEC-8A2A-146523EE1EB2}"/>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7A0FEDB-7316-4667-803A-FD5459D6D32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10D74CA-4314-458F-A50D-F3F7E161009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5C9028C-579C-4A23-9052-2AA345B5CFA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C4EA89E-C20F-411E-AC8D-E5E066C1A0A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24F3633-F2AA-4F5F-BA2B-D15CEA7C611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87" name="楕円 86">
          <a:extLst>
            <a:ext uri="{FF2B5EF4-FFF2-40B4-BE49-F238E27FC236}">
              <a16:creationId xmlns:a16="http://schemas.microsoft.com/office/drawing/2014/main" id="{F4DC1220-8921-4C0E-B94A-6D933E7FF3BC}"/>
            </a:ext>
          </a:extLst>
        </xdr:cNvPr>
        <xdr:cNvSpPr/>
      </xdr:nvSpPr>
      <xdr:spPr>
        <a:xfrm>
          <a:off x="4000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8" name="楕円 87">
          <a:extLst>
            <a:ext uri="{FF2B5EF4-FFF2-40B4-BE49-F238E27FC236}">
              <a16:creationId xmlns:a16="http://schemas.microsoft.com/office/drawing/2014/main" id="{1196D2EB-492C-45EB-BAF0-C85EFA3D9808}"/>
            </a:ext>
          </a:extLst>
        </xdr:cNvPr>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107950</xdr:rowOff>
    </xdr:to>
    <xdr:cxnSp macro="">
      <xdr:nvCxnSpPr>
        <xdr:cNvPr id="89" name="直線コネクタ 88">
          <a:extLst>
            <a:ext uri="{FF2B5EF4-FFF2-40B4-BE49-F238E27FC236}">
              <a16:creationId xmlns:a16="http://schemas.microsoft.com/office/drawing/2014/main" id="{437AC754-3707-436B-9AAC-2F5FD84304DD}"/>
            </a:ext>
          </a:extLst>
        </xdr:cNvPr>
        <xdr:cNvCxnSpPr/>
      </xdr:nvCxnSpPr>
      <xdr:spPr>
        <a:xfrm>
          <a:off x="3289300" y="6090073"/>
          <a:ext cx="762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52282</xdr:rowOff>
    </xdr:from>
    <xdr:to>
      <xdr:col>11</xdr:col>
      <xdr:colOff>187325</xdr:colOff>
      <xdr:row>30</xdr:row>
      <xdr:rowOff>153882</xdr:rowOff>
    </xdr:to>
    <xdr:sp macro="" textlink="">
      <xdr:nvSpPr>
        <xdr:cNvPr id="90" name="楕円 89">
          <a:extLst>
            <a:ext uri="{FF2B5EF4-FFF2-40B4-BE49-F238E27FC236}">
              <a16:creationId xmlns:a16="http://schemas.microsoft.com/office/drawing/2014/main" id="{D8EE65DA-ABCC-41D1-91FA-B379E9CEF52B}"/>
            </a:ext>
          </a:extLst>
        </xdr:cNvPr>
        <xdr:cNvSpPr/>
      </xdr:nvSpPr>
      <xdr:spPr>
        <a:xfrm>
          <a:off x="2476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103082</xdr:rowOff>
    </xdr:from>
    <xdr:to>
      <xdr:col>15</xdr:col>
      <xdr:colOff>136525</xdr:colOff>
      <xdr:row>31</xdr:row>
      <xdr:rowOff>3598</xdr:rowOff>
    </xdr:to>
    <xdr:cxnSp macro="">
      <xdr:nvCxnSpPr>
        <xdr:cNvPr id="91" name="直線コネクタ 90">
          <a:extLst>
            <a:ext uri="{FF2B5EF4-FFF2-40B4-BE49-F238E27FC236}">
              <a16:creationId xmlns:a16="http://schemas.microsoft.com/office/drawing/2014/main" id="{681B6798-B2FD-4DDE-ABA9-31E3D1C77FF5}"/>
            </a:ext>
          </a:extLst>
        </xdr:cNvPr>
        <xdr:cNvCxnSpPr/>
      </xdr:nvCxnSpPr>
      <xdr:spPr>
        <a:xfrm>
          <a:off x="2527300" y="601810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2" name="楕円 91">
          <a:extLst>
            <a:ext uri="{FF2B5EF4-FFF2-40B4-BE49-F238E27FC236}">
              <a16:creationId xmlns:a16="http://schemas.microsoft.com/office/drawing/2014/main" id="{64EBCFC6-16E4-48D9-B961-37A6A4245FC5}"/>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103082</xdr:rowOff>
    </xdr:from>
    <xdr:to>
      <xdr:col>11</xdr:col>
      <xdr:colOff>136525</xdr:colOff>
      <xdr:row>30</xdr:row>
      <xdr:rowOff>117475</xdr:rowOff>
    </xdr:to>
    <xdr:cxnSp macro="">
      <xdr:nvCxnSpPr>
        <xdr:cNvPr id="93" name="直線コネクタ 92">
          <a:extLst>
            <a:ext uri="{FF2B5EF4-FFF2-40B4-BE49-F238E27FC236}">
              <a16:creationId xmlns:a16="http://schemas.microsoft.com/office/drawing/2014/main" id="{99360760-06C6-4654-9B53-7963E07AE608}"/>
            </a:ext>
          </a:extLst>
        </xdr:cNvPr>
        <xdr:cNvCxnSpPr/>
      </xdr:nvCxnSpPr>
      <xdr:spPr>
        <a:xfrm flipV="1">
          <a:off x="1765300" y="601810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4" name="n_1aveValue有形固定資産減価償却率">
          <a:extLst>
            <a:ext uri="{FF2B5EF4-FFF2-40B4-BE49-F238E27FC236}">
              <a16:creationId xmlns:a16="http://schemas.microsoft.com/office/drawing/2014/main" id="{E904FC56-2565-4FB7-A55E-EFFDBECA7D5F}"/>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5" name="n_2aveValue有形固定資産減価償却率">
          <a:extLst>
            <a:ext uri="{FF2B5EF4-FFF2-40B4-BE49-F238E27FC236}">
              <a16:creationId xmlns:a16="http://schemas.microsoft.com/office/drawing/2014/main" id="{0E00A532-834B-4520-A751-93D2DF1963EA}"/>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6" name="n_3aveValue有形固定資産減価償却率">
          <a:extLst>
            <a:ext uri="{FF2B5EF4-FFF2-40B4-BE49-F238E27FC236}">
              <a16:creationId xmlns:a16="http://schemas.microsoft.com/office/drawing/2014/main" id="{4F6C1FF5-E8DF-4AC6-B296-F39EC1EC1C35}"/>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7" name="n_4aveValue有形固定資産減価償却率">
          <a:extLst>
            <a:ext uri="{FF2B5EF4-FFF2-40B4-BE49-F238E27FC236}">
              <a16:creationId xmlns:a16="http://schemas.microsoft.com/office/drawing/2014/main" id="{EF545AD9-6A6C-4286-9603-3CD74E67E969}"/>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98" name="n_1mainValue有形固定資産減価償却率">
          <a:extLst>
            <a:ext uri="{FF2B5EF4-FFF2-40B4-BE49-F238E27FC236}">
              <a16:creationId xmlns:a16="http://schemas.microsoft.com/office/drawing/2014/main" id="{6048CCD5-F7AB-433A-A568-5B989967C6F2}"/>
            </a:ext>
          </a:extLst>
        </xdr:cNvPr>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9" name="n_2mainValue有形固定資産減価償却率">
          <a:extLst>
            <a:ext uri="{FF2B5EF4-FFF2-40B4-BE49-F238E27FC236}">
              <a16:creationId xmlns:a16="http://schemas.microsoft.com/office/drawing/2014/main" id="{38E9DAA7-626A-4851-BE5D-61EF267BAAE5}"/>
            </a:ext>
          </a:extLst>
        </xdr:cNvPr>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145009</xdr:rowOff>
    </xdr:from>
    <xdr:ext cx="405111" cy="259045"/>
    <xdr:sp macro="" textlink="">
      <xdr:nvSpPr>
        <xdr:cNvPr id="100" name="n_3mainValue有形固定資産減価償却率">
          <a:extLst>
            <a:ext uri="{FF2B5EF4-FFF2-40B4-BE49-F238E27FC236}">
              <a16:creationId xmlns:a16="http://schemas.microsoft.com/office/drawing/2014/main" id="{474F7514-F8D0-41EC-A5A8-E66AF1DAFA46}"/>
            </a:ext>
          </a:extLst>
        </xdr:cNvPr>
        <xdr:cNvSpPr txBox="1"/>
      </xdr:nvSpPr>
      <xdr:spPr>
        <a:xfrm>
          <a:off x="2324744" y="606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1" name="n_4mainValue有形固定資産減価償却率">
          <a:extLst>
            <a:ext uri="{FF2B5EF4-FFF2-40B4-BE49-F238E27FC236}">
              <a16:creationId xmlns:a16="http://schemas.microsoft.com/office/drawing/2014/main" id="{A833C3D0-83F3-42F6-BDB0-96CA7B27AA83}"/>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17365594-25EE-453D-A022-4492A7B12DC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62E94D24-8D59-4016-83C3-ADFBDBF7396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16A81E65-6F79-4EAD-9E85-A0C6849DCB4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8CD3E9A-8413-41A7-8713-FEFDE88FA53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B32F0D94-A5A6-4E9A-A420-9704BD60A57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FFC544ED-E9D5-44AD-97AD-B8CB8569EBF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F59A7017-4CA7-4733-B5D7-3467691C90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94F0368B-3D53-4F37-9C09-2778BCDD6D2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ED66E0C8-3850-49F8-95AF-5E04100FBE2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FE40D539-C9C4-43DA-93F4-3F539D4AD04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1CD9C3DB-9423-48EA-9E63-F57FABB08F0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26B913E7-E728-4518-8873-566A51D912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8B1E2883-4987-46EE-BA69-5B97D349E25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年度にかけての補償金免除繰上償還の実施により合併前の地方債の残高を減少させたことや地方債の借入額の抑制に努めていることなどにより平成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年度までは類似団体平均を下回っていたが、令和元年度においては将来負担額の増加や基金残高の減少に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伴う充当可能財源の減、経常一般財源の減少などにより類似団体平均をやや上回ったため、今後も地方債の借入については慎重に取り組んでいきたい。</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35C9E478-EE1D-4950-A8C6-A8C1C34C2D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98E384AF-9ACB-4E28-B773-8DFE3D8288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937770C9-1FD2-43BD-9E94-454FE9BFB1B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8" name="直線コネクタ 117">
          <a:extLst>
            <a:ext uri="{FF2B5EF4-FFF2-40B4-BE49-F238E27FC236}">
              <a16:creationId xmlns:a16="http://schemas.microsoft.com/office/drawing/2014/main" id="{1798741E-160C-454E-A21C-45DCFF149117}"/>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9" name="テキスト ボックス 118">
          <a:extLst>
            <a:ext uri="{FF2B5EF4-FFF2-40B4-BE49-F238E27FC236}">
              <a16:creationId xmlns:a16="http://schemas.microsoft.com/office/drawing/2014/main" id="{F4F4EBBB-5027-4D55-8F4B-C65D11689E66}"/>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0" name="直線コネクタ 119">
          <a:extLst>
            <a:ext uri="{FF2B5EF4-FFF2-40B4-BE49-F238E27FC236}">
              <a16:creationId xmlns:a16="http://schemas.microsoft.com/office/drawing/2014/main" id="{6B63A64A-DC38-43F3-9446-830D34F1E276}"/>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1" name="テキスト ボックス 120">
          <a:extLst>
            <a:ext uri="{FF2B5EF4-FFF2-40B4-BE49-F238E27FC236}">
              <a16:creationId xmlns:a16="http://schemas.microsoft.com/office/drawing/2014/main" id="{E05A9A7E-2A05-4C39-9086-E7D2F08510C2}"/>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2" name="直線コネクタ 121">
          <a:extLst>
            <a:ext uri="{FF2B5EF4-FFF2-40B4-BE49-F238E27FC236}">
              <a16:creationId xmlns:a16="http://schemas.microsoft.com/office/drawing/2014/main" id="{7299D84C-8E12-4B19-99AC-2C5CDBC90F1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3" name="テキスト ボックス 122">
          <a:extLst>
            <a:ext uri="{FF2B5EF4-FFF2-40B4-BE49-F238E27FC236}">
              <a16:creationId xmlns:a16="http://schemas.microsoft.com/office/drawing/2014/main" id="{1BE9352A-2BFF-403E-89CD-59C00018EF01}"/>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4" name="直線コネクタ 123">
          <a:extLst>
            <a:ext uri="{FF2B5EF4-FFF2-40B4-BE49-F238E27FC236}">
              <a16:creationId xmlns:a16="http://schemas.microsoft.com/office/drawing/2014/main" id="{4BD28FE1-3E78-4E84-A619-AA3A0C8FEA42}"/>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5" name="テキスト ボックス 124">
          <a:extLst>
            <a:ext uri="{FF2B5EF4-FFF2-40B4-BE49-F238E27FC236}">
              <a16:creationId xmlns:a16="http://schemas.microsoft.com/office/drawing/2014/main" id="{E3343D96-50D0-4FFE-93B3-0153C537002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5618FF82-48FF-4EBB-A26D-421E86110FF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6F09C26E-5573-40D5-A495-BBC4C6B9BB2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8" name="直線コネクタ 127">
          <a:extLst>
            <a:ext uri="{FF2B5EF4-FFF2-40B4-BE49-F238E27FC236}">
              <a16:creationId xmlns:a16="http://schemas.microsoft.com/office/drawing/2014/main" id="{95566AA9-4D29-4C3E-A37B-1DB0EAE62B6C}"/>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9" name="債務償還比率最小値テキスト">
          <a:extLst>
            <a:ext uri="{FF2B5EF4-FFF2-40B4-BE49-F238E27FC236}">
              <a16:creationId xmlns:a16="http://schemas.microsoft.com/office/drawing/2014/main" id="{6BA65016-2ABC-4EA3-A840-6206F77D1859}"/>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0" name="直線コネクタ 129">
          <a:extLst>
            <a:ext uri="{FF2B5EF4-FFF2-40B4-BE49-F238E27FC236}">
              <a16:creationId xmlns:a16="http://schemas.microsoft.com/office/drawing/2014/main" id="{79C3341C-2106-4FE1-88E3-2F62F966EE42}"/>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1" name="債務償還比率最大値テキスト">
          <a:extLst>
            <a:ext uri="{FF2B5EF4-FFF2-40B4-BE49-F238E27FC236}">
              <a16:creationId xmlns:a16="http://schemas.microsoft.com/office/drawing/2014/main" id="{6893ABA1-D76B-4282-AFE1-AD5790AFA6B7}"/>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a:extLst>
            <a:ext uri="{FF2B5EF4-FFF2-40B4-BE49-F238E27FC236}">
              <a16:creationId xmlns:a16="http://schemas.microsoft.com/office/drawing/2014/main" id="{E8C0229D-8706-47B1-AF84-9E7826219D4C}"/>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3" name="債務償還比率平均値テキスト">
          <a:extLst>
            <a:ext uri="{FF2B5EF4-FFF2-40B4-BE49-F238E27FC236}">
              <a16:creationId xmlns:a16="http://schemas.microsoft.com/office/drawing/2014/main" id="{5F054E08-3AAC-400A-8D3C-C2872A04C294}"/>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4" name="フローチャート: 判断 133">
          <a:extLst>
            <a:ext uri="{FF2B5EF4-FFF2-40B4-BE49-F238E27FC236}">
              <a16:creationId xmlns:a16="http://schemas.microsoft.com/office/drawing/2014/main" id="{AC53145F-01AC-48BE-B6D3-54858684D8BE}"/>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5" name="フローチャート: 判断 134">
          <a:extLst>
            <a:ext uri="{FF2B5EF4-FFF2-40B4-BE49-F238E27FC236}">
              <a16:creationId xmlns:a16="http://schemas.microsoft.com/office/drawing/2014/main" id="{045615A1-5033-4BF5-9E6A-6B9C0944ADA5}"/>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6" name="フローチャート: 判断 135">
          <a:extLst>
            <a:ext uri="{FF2B5EF4-FFF2-40B4-BE49-F238E27FC236}">
              <a16:creationId xmlns:a16="http://schemas.microsoft.com/office/drawing/2014/main" id="{7F4C5FBE-FD99-4466-BCEC-64E5F09CA826}"/>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7" name="フローチャート: 判断 136">
          <a:extLst>
            <a:ext uri="{FF2B5EF4-FFF2-40B4-BE49-F238E27FC236}">
              <a16:creationId xmlns:a16="http://schemas.microsoft.com/office/drawing/2014/main" id="{0779C28A-7E13-477D-BA71-A01E9D8D99C4}"/>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8" name="フローチャート: 判断 137">
          <a:extLst>
            <a:ext uri="{FF2B5EF4-FFF2-40B4-BE49-F238E27FC236}">
              <a16:creationId xmlns:a16="http://schemas.microsoft.com/office/drawing/2014/main" id="{8E454A92-A43D-45E0-867A-85169A45F367}"/>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EF29065-DCA1-4004-A3C2-6994E940B63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30FB5B9-5F2A-43CB-A5EC-6E6C6CF1255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0740F18-724C-4B67-BA5C-98120096F1C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5070CAC-DAC3-4BCD-917C-9CA891C71DE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C6B3848-E9E2-4C5E-90D1-01AC991D293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121453</xdr:rowOff>
    </xdr:from>
    <xdr:to>
      <xdr:col>76</xdr:col>
      <xdr:colOff>73025</xdr:colOff>
      <xdr:row>30</xdr:row>
      <xdr:rowOff>51603</xdr:rowOff>
    </xdr:to>
    <xdr:sp macro="" textlink="">
      <xdr:nvSpPr>
        <xdr:cNvPr id="144" name="楕円 143">
          <a:extLst>
            <a:ext uri="{FF2B5EF4-FFF2-40B4-BE49-F238E27FC236}">
              <a16:creationId xmlns:a16="http://schemas.microsoft.com/office/drawing/2014/main" id="{264ED2D3-F657-4131-B084-58C0CA5D9876}"/>
            </a:ext>
          </a:extLst>
        </xdr:cNvPr>
        <xdr:cNvSpPr/>
      </xdr:nvSpPr>
      <xdr:spPr>
        <a:xfrm>
          <a:off x="14744700" y="58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99880</xdr:rowOff>
    </xdr:from>
    <xdr:ext cx="469744" cy="259045"/>
    <xdr:sp macro="" textlink="">
      <xdr:nvSpPr>
        <xdr:cNvPr id="145" name="債務償還比率該当値テキスト">
          <a:extLst>
            <a:ext uri="{FF2B5EF4-FFF2-40B4-BE49-F238E27FC236}">
              <a16:creationId xmlns:a16="http://schemas.microsoft.com/office/drawing/2014/main" id="{DCA4F81D-F6AB-4C29-B648-616AABC88578}"/>
            </a:ext>
          </a:extLst>
        </xdr:cNvPr>
        <xdr:cNvSpPr txBox="1"/>
      </xdr:nvSpPr>
      <xdr:spPr>
        <a:xfrm>
          <a:off x="14846300" y="58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5903</xdr:rowOff>
    </xdr:from>
    <xdr:to>
      <xdr:col>72</xdr:col>
      <xdr:colOff>123825</xdr:colOff>
      <xdr:row>29</xdr:row>
      <xdr:rowOff>107503</xdr:rowOff>
    </xdr:to>
    <xdr:sp macro="" textlink="">
      <xdr:nvSpPr>
        <xdr:cNvPr id="146" name="楕円 145">
          <a:extLst>
            <a:ext uri="{FF2B5EF4-FFF2-40B4-BE49-F238E27FC236}">
              <a16:creationId xmlns:a16="http://schemas.microsoft.com/office/drawing/2014/main" id="{9D472FAF-EE1E-4B56-8374-27773FC75431}"/>
            </a:ext>
          </a:extLst>
        </xdr:cNvPr>
        <xdr:cNvSpPr/>
      </xdr:nvSpPr>
      <xdr:spPr>
        <a:xfrm>
          <a:off x="14033500" y="57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56703</xdr:rowOff>
    </xdr:from>
    <xdr:to>
      <xdr:col>76</xdr:col>
      <xdr:colOff>22225</xdr:colOff>
      <xdr:row>30</xdr:row>
      <xdr:rowOff>803</xdr:rowOff>
    </xdr:to>
    <xdr:cxnSp macro="">
      <xdr:nvCxnSpPr>
        <xdr:cNvPr id="147" name="直線コネクタ 146">
          <a:extLst>
            <a:ext uri="{FF2B5EF4-FFF2-40B4-BE49-F238E27FC236}">
              <a16:creationId xmlns:a16="http://schemas.microsoft.com/office/drawing/2014/main" id="{92AF44EF-F456-42F7-BCD7-923A8C80E218}"/>
            </a:ext>
          </a:extLst>
        </xdr:cNvPr>
        <xdr:cNvCxnSpPr/>
      </xdr:nvCxnSpPr>
      <xdr:spPr>
        <a:xfrm>
          <a:off x="14084300" y="5800278"/>
          <a:ext cx="711200" cy="1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141513</xdr:rowOff>
    </xdr:from>
    <xdr:to>
      <xdr:col>68</xdr:col>
      <xdr:colOff>123825</xdr:colOff>
      <xdr:row>29</xdr:row>
      <xdr:rowOff>71663</xdr:rowOff>
    </xdr:to>
    <xdr:sp macro="" textlink="">
      <xdr:nvSpPr>
        <xdr:cNvPr id="148" name="楕円 147">
          <a:extLst>
            <a:ext uri="{FF2B5EF4-FFF2-40B4-BE49-F238E27FC236}">
              <a16:creationId xmlns:a16="http://schemas.microsoft.com/office/drawing/2014/main" id="{66BC93EB-0CA3-4D9A-A99D-698C2828FB3D}"/>
            </a:ext>
          </a:extLst>
        </xdr:cNvPr>
        <xdr:cNvSpPr/>
      </xdr:nvSpPr>
      <xdr:spPr>
        <a:xfrm>
          <a:off x="13271500" y="57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20863</xdr:rowOff>
    </xdr:from>
    <xdr:to>
      <xdr:col>72</xdr:col>
      <xdr:colOff>73025</xdr:colOff>
      <xdr:row>29</xdr:row>
      <xdr:rowOff>56703</xdr:rowOff>
    </xdr:to>
    <xdr:cxnSp macro="">
      <xdr:nvCxnSpPr>
        <xdr:cNvPr id="149" name="直線コネクタ 148">
          <a:extLst>
            <a:ext uri="{FF2B5EF4-FFF2-40B4-BE49-F238E27FC236}">
              <a16:creationId xmlns:a16="http://schemas.microsoft.com/office/drawing/2014/main" id="{668F9597-2582-472E-AFEC-3B071FFD409F}"/>
            </a:ext>
          </a:extLst>
        </xdr:cNvPr>
        <xdr:cNvCxnSpPr/>
      </xdr:nvCxnSpPr>
      <xdr:spPr>
        <a:xfrm>
          <a:off x="13322300" y="5764438"/>
          <a:ext cx="762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119751</xdr:rowOff>
    </xdr:from>
    <xdr:to>
      <xdr:col>64</xdr:col>
      <xdr:colOff>123825</xdr:colOff>
      <xdr:row>29</xdr:row>
      <xdr:rowOff>49901</xdr:rowOff>
    </xdr:to>
    <xdr:sp macro="" textlink="">
      <xdr:nvSpPr>
        <xdr:cNvPr id="150" name="楕円 149">
          <a:extLst>
            <a:ext uri="{FF2B5EF4-FFF2-40B4-BE49-F238E27FC236}">
              <a16:creationId xmlns:a16="http://schemas.microsoft.com/office/drawing/2014/main" id="{B56CB160-6986-4855-BD8D-A6FCF05C7CBB}"/>
            </a:ext>
          </a:extLst>
        </xdr:cNvPr>
        <xdr:cNvSpPr/>
      </xdr:nvSpPr>
      <xdr:spPr>
        <a:xfrm>
          <a:off x="12509500" y="5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170551</xdr:rowOff>
    </xdr:from>
    <xdr:to>
      <xdr:col>68</xdr:col>
      <xdr:colOff>73025</xdr:colOff>
      <xdr:row>29</xdr:row>
      <xdr:rowOff>20863</xdr:rowOff>
    </xdr:to>
    <xdr:cxnSp macro="">
      <xdr:nvCxnSpPr>
        <xdr:cNvPr id="151" name="直線コネクタ 150">
          <a:extLst>
            <a:ext uri="{FF2B5EF4-FFF2-40B4-BE49-F238E27FC236}">
              <a16:creationId xmlns:a16="http://schemas.microsoft.com/office/drawing/2014/main" id="{D01D0F6E-F447-46A9-B8F8-157B379E240D}"/>
            </a:ext>
          </a:extLst>
        </xdr:cNvPr>
        <xdr:cNvCxnSpPr/>
      </xdr:nvCxnSpPr>
      <xdr:spPr>
        <a:xfrm>
          <a:off x="12560300" y="5742676"/>
          <a:ext cx="762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75535</xdr:rowOff>
    </xdr:from>
    <xdr:to>
      <xdr:col>60</xdr:col>
      <xdr:colOff>123825</xdr:colOff>
      <xdr:row>29</xdr:row>
      <xdr:rowOff>5685</xdr:rowOff>
    </xdr:to>
    <xdr:sp macro="" textlink="">
      <xdr:nvSpPr>
        <xdr:cNvPr id="152" name="楕円 151">
          <a:extLst>
            <a:ext uri="{FF2B5EF4-FFF2-40B4-BE49-F238E27FC236}">
              <a16:creationId xmlns:a16="http://schemas.microsoft.com/office/drawing/2014/main" id="{30EF7D55-78CC-4900-BE3D-54E53D99B78B}"/>
            </a:ext>
          </a:extLst>
        </xdr:cNvPr>
        <xdr:cNvSpPr/>
      </xdr:nvSpPr>
      <xdr:spPr>
        <a:xfrm>
          <a:off x="11747500" y="56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126335</xdr:rowOff>
    </xdr:from>
    <xdr:to>
      <xdr:col>64</xdr:col>
      <xdr:colOff>73025</xdr:colOff>
      <xdr:row>28</xdr:row>
      <xdr:rowOff>170551</xdr:rowOff>
    </xdr:to>
    <xdr:cxnSp macro="">
      <xdr:nvCxnSpPr>
        <xdr:cNvPr id="153" name="直線コネクタ 152">
          <a:extLst>
            <a:ext uri="{FF2B5EF4-FFF2-40B4-BE49-F238E27FC236}">
              <a16:creationId xmlns:a16="http://schemas.microsoft.com/office/drawing/2014/main" id="{3B9A3B9B-6866-4479-8151-D5B13B530AD8}"/>
            </a:ext>
          </a:extLst>
        </xdr:cNvPr>
        <xdr:cNvCxnSpPr/>
      </xdr:nvCxnSpPr>
      <xdr:spPr>
        <a:xfrm>
          <a:off x="11798300" y="5698460"/>
          <a:ext cx="762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4" name="n_1aveValue債務償還比率">
          <a:extLst>
            <a:ext uri="{FF2B5EF4-FFF2-40B4-BE49-F238E27FC236}">
              <a16:creationId xmlns:a16="http://schemas.microsoft.com/office/drawing/2014/main" id="{DECD6DE2-41D0-47F4-A1FA-7FD67BA5FADD}"/>
            </a:ext>
          </a:extLst>
        </xdr:cNvPr>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5" name="n_2aveValue債務償還比率">
          <a:extLst>
            <a:ext uri="{FF2B5EF4-FFF2-40B4-BE49-F238E27FC236}">
              <a16:creationId xmlns:a16="http://schemas.microsoft.com/office/drawing/2014/main" id="{8BEF7F75-E8D7-4289-A329-40188DCFE2B7}"/>
            </a:ext>
          </a:extLst>
        </xdr:cNvPr>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6" name="n_3aveValue債務償還比率">
          <a:extLst>
            <a:ext uri="{FF2B5EF4-FFF2-40B4-BE49-F238E27FC236}">
              <a16:creationId xmlns:a16="http://schemas.microsoft.com/office/drawing/2014/main" id="{F1D597D2-1DF7-4BB8-B2D7-794D64BF9D86}"/>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7" name="n_4aveValue債務償還比率">
          <a:extLst>
            <a:ext uri="{FF2B5EF4-FFF2-40B4-BE49-F238E27FC236}">
              <a16:creationId xmlns:a16="http://schemas.microsoft.com/office/drawing/2014/main" id="{50EA7D7C-CBC0-47F4-A362-B8617EA6F387}"/>
            </a:ext>
          </a:extLst>
        </xdr:cNvPr>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124030</xdr:rowOff>
    </xdr:from>
    <xdr:ext cx="469744" cy="259045"/>
    <xdr:sp macro="" textlink="">
      <xdr:nvSpPr>
        <xdr:cNvPr id="158" name="n_1mainValue債務償還比率">
          <a:extLst>
            <a:ext uri="{FF2B5EF4-FFF2-40B4-BE49-F238E27FC236}">
              <a16:creationId xmlns:a16="http://schemas.microsoft.com/office/drawing/2014/main" id="{FEA903D6-BEF5-4C23-8D3E-E851131CDB13}"/>
            </a:ext>
          </a:extLst>
        </xdr:cNvPr>
        <xdr:cNvSpPr txBox="1"/>
      </xdr:nvSpPr>
      <xdr:spPr>
        <a:xfrm>
          <a:off x="13836727" y="552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88190</xdr:rowOff>
    </xdr:from>
    <xdr:ext cx="469744" cy="259045"/>
    <xdr:sp macro="" textlink="">
      <xdr:nvSpPr>
        <xdr:cNvPr id="159" name="n_2mainValue債務償還比率">
          <a:extLst>
            <a:ext uri="{FF2B5EF4-FFF2-40B4-BE49-F238E27FC236}">
              <a16:creationId xmlns:a16="http://schemas.microsoft.com/office/drawing/2014/main" id="{18C6024E-6E5A-4855-B034-BC419CEAEAD0}"/>
            </a:ext>
          </a:extLst>
        </xdr:cNvPr>
        <xdr:cNvSpPr txBox="1"/>
      </xdr:nvSpPr>
      <xdr:spPr>
        <a:xfrm>
          <a:off x="13087427" y="548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66428</xdr:rowOff>
    </xdr:from>
    <xdr:ext cx="469744" cy="259045"/>
    <xdr:sp macro="" textlink="">
      <xdr:nvSpPr>
        <xdr:cNvPr id="160" name="n_3mainValue債務償還比率">
          <a:extLst>
            <a:ext uri="{FF2B5EF4-FFF2-40B4-BE49-F238E27FC236}">
              <a16:creationId xmlns:a16="http://schemas.microsoft.com/office/drawing/2014/main" id="{859278B5-09A0-45E7-9C46-8B043B3EB58B}"/>
            </a:ext>
          </a:extLst>
        </xdr:cNvPr>
        <xdr:cNvSpPr txBox="1"/>
      </xdr:nvSpPr>
      <xdr:spPr>
        <a:xfrm>
          <a:off x="12325427" y="5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22212</xdr:rowOff>
    </xdr:from>
    <xdr:ext cx="469744" cy="259045"/>
    <xdr:sp macro="" textlink="">
      <xdr:nvSpPr>
        <xdr:cNvPr id="161" name="n_4mainValue債務償還比率">
          <a:extLst>
            <a:ext uri="{FF2B5EF4-FFF2-40B4-BE49-F238E27FC236}">
              <a16:creationId xmlns:a16="http://schemas.microsoft.com/office/drawing/2014/main" id="{4F5B245C-4B50-4BFD-8B95-60AC83F17F74}"/>
            </a:ext>
          </a:extLst>
        </xdr:cNvPr>
        <xdr:cNvSpPr txBox="1"/>
      </xdr:nvSpPr>
      <xdr:spPr>
        <a:xfrm>
          <a:off x="11563427" y="542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B58FC604-0B5C-4EA5-8093-5422AB6E45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B04B06ED-8E9D-4DDC-ACE4-F9727BF4B47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C4A9579-1540-4E2F-95B5-484BD304490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5EF33927-F0D9-4EAB-A546-E4D618BE529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368C4912-79DA-4DF4-944D-40D7BDC0322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DFA00828-6B6D-4362-95F1-85197F2D446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445DBB-D10D-4939-9EAA-0713B55587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33C3F8-7B38-4212-9BFB-9A1209BFAB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348F230-8E94-4407-9AA9-F8DC92AEF2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ACCCE3-29D3-4CC9-9866-8700435AE3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1C5A63-A203-4982-9F19-F1204CE0F6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47B043-21AB-415B-BAC6-A86B753360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01D887-4273-498C-BA1E-38287E0C13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19A69C-5D81-4365-80AC-0467102868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D6EB79-9710-49AC-AD77-55D20525BB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6399AA-E067-43DD-9206-2AEF56AAC5D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0A6BAC-CD4D-4B16-9E78-BF494553F1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A2D732-A8D7-4E8A-B0C7-213D5148E8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87AF90-3159-422F-8D57-16E30C4864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EADA15-206B-49F4-B565-A4F98D424E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D97DE1-C07B-450C-A821-B724702D39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A361B55-F125-4A91-BB7D-C9698380B00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9A4120-2240-4A61-A83D-49410F9EE1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030AAA-9FF6-4D90-85AC-3025A82053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A48D5D-AE96-4434-9A0E-68C8FF2CE3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018676-14BA-48A6-8A9B-A4A3CE551A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0DEBC6-CC9B-4E4F-93E4-6CBFC4D20B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6DA081-1633-44FD-A80E-3468601341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00A8A3-247A-4154-AEE4-045ADDB651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C572FC-4261-4FF5-9960-737D409947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10349B-57F9-4576-8503-A0BC642CA3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88C560-0EA3-4273-A051-292C5600C7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FE74FB-25F9-44EE-BE9F-990033113C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98308C-BF82-4C6A-BC48-194CA68CD2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D9FDCE-4720-4CF1-987F-26E86FCB66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42D98C2-D254-42C7-979D-CB3D6C79B4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007BBA-D3A3-41AE-8965-4A20B0C830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711EBD-9526-4A86-A36A-864F56730D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FA7FDE4-68CA-48C8-B242-01A7D99969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F705B7-7C38-480C-BD72-0CD0A3FEEC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A4D714F-0AF5-4D59-BA0C-D7B1C8B838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15ED3A-489F-459F-B1EC-67EC7732A6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145ECD-5C0B-48F3-A246-2B25256F49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11A646-7235-442F-83A6-510398859F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140985-6A50-4C69-A89F-B1D4135237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B03AAC-235F-475B-BC33-0759951978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F012B5-B7D7-4EB1-B6A8-D7A8602AC9D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B9CAC5-A346-4876-A51E-49F3B60779F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26AFF14-DD41-42FC-B19F-59524B81BF3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4C953FC-7A0B-48DF-B881-042A5585A31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738968B-835E-45A1-83FE-6AA1BE76899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A81ED54-20B9-4D04-97A1-2226749748B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C1C287-69EC-4DA0-B73D-F05C3703140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FEAEBEE-A77A-4E89-988C-BA2F1FA4103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20228FE-6CC6-4B38-BED7-4A1C70013FA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EE0A3B7-1C18-4978-9AB1-3E6CD814EBE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823F7AC-164D-44AF-A851-4525B39B4E4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1EA1FF6-684C-493B-9225-24EC854F5AE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7F36181-CA2F-4FF9-AB93-6DBB8C1943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5417DAF-404F-4203-8B12-E1B56A3A04E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07BCD05-7851-4AA9-876A-3CEDE28E09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00960A9B-12DB-4577-B5DE-BBC087430021}"/>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62274CF6-4953-494B-81A8-A726BCF52D53}"/>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678B45D2-5FB7-4349-A5A3-7057E3377B89}"/>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90C0FE5D-91DE-451C-9B13-2B6A72A2C026}"/>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4F2108E5-8523-4120-8D49-DE6C26A0EF15}"/>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EEA95CDF-BB16-4509-BDF9-E9F6DD0A942E}"/>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4923CE38-77D2-43C8-AA5E-FD27D69DFC44}"/>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E0A2425F-028B-4465-ABE4-777E2BBCD68F}"/>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EA539268-0511-4B58-B166-3CF556E0D384}"/>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EFEF144D-5840-4F1E-B03F-B6DBB121AEC6}"/>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8E705E6F-B1D4-4676-BBB3-00B86B7F384C}"/>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B12B41D-6A37-44D8-919C-1DE12AA278B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A072F9-95A4-45E2-8635-7A8F1D311C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03A3397-D23B-457F-9313-CC7CFC1ED9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33291D-AB0A-4515-ACC6-2C5336A850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D625B3B-DAE5-45C5-BB38-0F0955BCA61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3" name="楕円 72">
          <a:extLst>
            <a:ext uri="{FF2B5EF4-FFF2-40B4-BE49-F238E27FC236}">
              <a16:creationId xmlns:a16="http://schemas.microsoft.com/office/drawing/2014/main" id="{F9514FF0-D9C5-40EF-9853-A66726A0F0C7}"/>
            </a:ext>
          </a:extLst>
        </xdr:cNvPr>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141605</xdr:rowOff>
    </xdr:from>
    <xdr:to>
      <xdr:col>15</xdr:col>
      <xdr:colOff>101600</xdr:colOff>
      <xdr:row>37</xdr:row>
      <xdr:rowOff>71755</xdr:rowOff>
    </xdr:to>
    <xdr:sp macro="" textlink="">
      <xdr:nvSpPr>
        <xdr:cNvPr id="74" name="楕円 73">
          <a:extLst>
            <a:ext uri="{FF2B5EF4-FFF2-40B4-BE49-F238E27FC236}">
              <a16:creationId xmlns:a16="http://schemas.microsoft.com/office/drawing/2014/main" id="{4EC7772F-C1F7-425B-9EEE-46AB6275D4AB}"/>
            </a:ext>
          </a:extLst>
        </xdr:cNvPr>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22860</xdr:rowOff>
    </xdr:to>
    <xdr:cxnSp macro="">
      <xdr:nvCxnSpPr>
        <xdr:cNvPr id="75" name="直線コネクタ 74">
          <a:extLst>
            <a:ext uri="{FF2B5EF4-FFF2-40B4-BE49-F238E27FC236}">
              <a16:creationId xmlns:a16="http://schemas.microsoft.com/office/drawing/2014/main" id="{16DF31ED-05C0-4D1F-9A86-26116CB0A09B}"/>
            </a:ext>
          </a:extLst>
        </xdr:cNvPr>
        <xdr:cNvCxnSpPr/>
      </xdr:nvCxnSpPr>
      <xdr:spPr>
        <a:xfrm>
          <a:off x="2908300" y="63646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6" name="楕円 75">
          <a:extLst>
            <a:ext uri="{FF2B5EF4-FFF2-40B4-BE49-F238E27FC236}">
              <a16:creationId xmlns:a16="http://schemas.microsoft.com/office/drawing/2014/main" id="{C11703F5-2912-4A0A-B3A1-63DDCA21074A}"/>
            </a:ext>
          </a:extLst>
        </xdr:cNvPr>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37</xdr:row>
      <xdr:rowOff>20955</xdr:rowOff>
    </xdr:to>
    <xdr:cxnSp macro="">
      <xdr:nvCxnSpPr>
        <xdr:cNvPr id="77" name="直線コネクタ 76">
          <a:extLst>
            <a:ext uri="{FF2B5EF4-FFF2-40B4-BE49-F238E27FC236}">
              <a16:creationId xmlns:a16="http://schemas.microsoft.com/office/drawing/2014/main" id="{F6E2B2A0-4FF7-42E6-ADB5-71EBEB5F1D14}"/>
            </a:ext>
          </a:extLst>
        </xdr:cNvPr>
        <xdr:cNvCxnSpPr/>
      </xdr:nvCxnSpPr>
      <xdr:spPr>
        <a:xfrm>
          <a:off x="2019300" y="63379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78" name="楕円 77">
          <a:extLst>
            <a:ext uri="{FF2B5EF4-FFF2-40B4-BE49-F238E27FC236}">
              <a16:creationId xmlns:a16="http://schemas.microsoft.com/office/drawing/2014/main" id="{B523D189-4CE1-46CA-B97C-C310284983C2}"/>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165735</xdr:rowOff>
    </xdr:from>
    <xdr:to>
      <xdr:col>10</xdr:col>
      <xdr:colOff>114300</xdr:colOff>
      <xdr:row>37</xdr:row>
      <xdr:rowOff>7620</xdr:rowOff>
    </xdr:to>
    <xdr:cxnSp macro="">
      <xdr:nvCxnSpPr>
        <xdr:cNvPr id="79" name="直線コネクタ 78">
          <a:extLst>
            <a:ext uri="{FF2B5EF4-FFF2-40B4-BE49-F238E27FC236}">
              <a16:creationId xmlns:a16="http://schemas.microsoft.com/office/drawing/2014/main" id="{6C621487-7091-4332-946C-3C91C1678670}"/>
            </a:ext>
          </a:extLst>
        </xdr:cNvPr>
        <xdr:cNvCxnSpPr/>
      </xdr:nvCxnSpPr>
      <xdr:spPr>
        <a:xfrm flipV="1">
          <a:off x="1130300" y="63379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0" name="n_1aveValue【道路】&#10;有形固定資産減価償却率">
          <a:extLst>
            <a:ext uri="{FF2B5EF4-FFF2-40B4-BE49-F238E27FC236}">
              <a16:creationId xmlns:a16="http://schemas.microsoft.com/office/drawing/2014/main" id="{2DADBECD-804D-486C-AB9E-BD64278FEE53}"/>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1" name="n_2aveValue【道路】&#10;有形固定資産減価償却率">
          <a:extLst>
            <a:ext uri="{FF2B5EF4-FFF2-40B4-BE49-F238E27FC236}">
              <a16:creationId xmlns:a16="http://schemas.microsoft.com/office/drawing/2014/main" id="{AC5C8CD2-2E30-477D-A445-50E1C35F7F27}"/>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2" name="n_3aveValue【道路】&#10;有形固定資産減価償却率">
          <a:extLst>
            <a:ext uri="{FF2B5EF4-FFF2-40B4-BE49-F238E27FC236}">
              <a16:creationId xmlns:a16="http://schemas.microsoft.com/office/drawing/2014/main" id="{8095A8AF-871F-4534-A06C-C4C7E41E9A71}"/>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3" name="n_4aveValue【道路】&#10;有形固定資産減価償却率">
          <a:extLst>
            <a:ext uri="{FF2B5EF4-FFF2-40B4-BE49-F238E27FC236}">
              <a16:creationId xmlns:a16="http://schemas.microsoft.com/office/drawing/2014/main" id="{C855FC31-2254-4B87-8BCD-068533A95CEC}"/>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90187</xdr:rowOff>
    </xdr:from>
    <xdr:ext cx="405111" cy="259045"/>
    <xdr:sp macro="" textlink="">
      <xdr:nvSpPr>
        <xdr:cNvPr id="84" name="n_1mainValue【道路】&#10;有形固定資産減価償却率">
          <a:extLst>
            <a:ext uri="{FF2B5EF4-FFF2-40B4-BE49-F238E27FC236}">
              <a16:creationId xmlns:a16="http://schemas.microsoft.com/office/drawing/2014/main" id="{3A3A2B54-14B4-4C79-B241-13D0B7598264}"/>
            </a:ext>
          </a:extLst>
        </xdr:cNvPr>
        <xdr:cNvSpPr txBox="1"/>
      </xdr:nvSpPr>
      <xdr:spPr>
        <a:xfrm>
          <a:off x="3582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5" name="n_2mainValue【道路】&#10;有形固定資産減価償却率">
          <a:extLst>
            <a:ext uri="{FF2B5EF4-FFF2-40B4-BE49-F238E27FC236}">
              <a16:creationId xmlns:a16="http://schemas.microsoft.com/office/drawing/2014/main" id="{151ABC59-1C33-42C3-98D7-B128B993DA47}"/>
            </a:ext>
          </a:extLst>
        </xdr:cNvPr>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6" name="n_3mainValue【道路】&#10;有形固定資産減価償却率">
          <a:extLst>
            <a:ext uri="{FF2B5EF4-FFF2-40B4-BE49-F238E27FC236}">
              <a16:creationId xmlns:a16="http://schemas.microsoft.com/office/drawing/2014/main" id="{63BF3E17-3BA7-41EF-B0C6-A01A49D526CF}"/>
            </a:ext>
          </a:extLst>
        </xdr:cNvPr>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7" name="n_4mainValue【道路】&#10;有形固定資産減価償却率">
          <a:extLst>
            <a:ext uri="{FF2B5EF4-FFF2-40B4-BE49-F238E27FC236}">
              <a16:creationId xmlns:a16="http://schemas.microsoft.com/office/drawing/2014/main" id="{5637E0FF-CE4B-4A3F-AC58-D28AD391B68F}"/>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5DF67B7-48EC-4F3E-869B-F2296E4586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5BFA6036-57EF-45DB-91E1-2184243458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9BED773-8CAC-413B-AF3D-C534AEF8B5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368452F-9404-4621-9B7A-1EC3D713AF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34C10799-277F-45F9-BA4B-E94E606EC6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F17A171D-8EC7-4162-9B0B-F783698C12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7C81998-F8E1-49C6-A59D-A0AEDD3A6A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5465F470-7FB0-4015-A1E6-D5251C2EE7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C9A264D-85F8-485A-B000-F5881807AFC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3834594-0680-41D6-B5D7-B1D8F4EF436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83F7F392-9012-4F03-BBB8-11EDEE006F6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ACE7CBD2-08CF-425E-A482-1D5F844CA41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5F57A8A7-7C31-4F76-BFD0-39BCC56962F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C8A96E2E-ABEC-469D-B618-4F8BBD8AA52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F014EF96-DC8C-4961-A8AC-7866E3D963B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a:extLst>
            <a:ext uri="{FF2B5EF4-FFF2-40B4-BE49-F238E27FC236}">
              <a16:creationId xmlns:a16="http://schemas.microsoft.com/office/drawing/2014/main" id="{C13BCD36-B6D8-4063-8800-216DBE7FBDBB}"/>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76E47291-E4F0-4A4B-9921-D791ABD4413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a:extLst>
            <a:ext uri="{FF2B5EF4-FFF2-40B4-BE49-F238E27FC236}">
              <a16:creationId xmlns:a16="http://schemas.microsoft.com/office/drawing/2014/main" id="{0BF5F599-C5AC-4293-AA9B-7E5FA8ED8749}"/>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EBDD491-BF06-4392-99AB-8F0B9138C62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17638816-638D-47FB-B88E-A527904430E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DB8F3823-37B3-4B64-972C-E16E107EF8D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a:extLst>
            <a:ext uri="{FF2B5EF4-FFF2-40B4-BE49-F238E27FC236}">
              <a16:creationId xmlns:a16="http://schemas.microsoft.com/office/drawing/2014/main" id="{EC4F6E98-D1A5-49D0-9688-199E15F76D81}"/>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a:extLst>
            <a:ext uri="{FF2B5EF4-FFF2-40B4-BE49-F238E27FC236}">
              <a16:creationId xmlns:a16="http://schemas.microsoft.com/office/drawing/2014/main" id="{78707F5D-8536-40C6-835C-0648C548F0CB}"/>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a:extLst>
            <a:ext uri="{FF2B5EF4-FFF2-40B4-BE49-F238E27FC236}">
              <a16:creationId xmlns:a16="http://schemas.microsoft.com/office/drawing/2014/main" id="{F8CFFCD9-8DAB-4C85-903E-2761C3A6F47B}"/>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a:extLst>
            <a:ext uri="{FF2B5EF4-FFF2-40B4-BE49-F238E27FC236}">
              <a16:creationId xmlns:a16="http://schemas.microsoft.com/office/drawing/2014/main" id="{4B0548A6-4590-4E12-B2D3-EF7429B2E6C6}"/>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a:extLst>
            <a:ext uri="{FF2B5EF4-FFF2-40B4-BE49-F238E27FC236}">
              <a16:creationId xmlns:a16="http://schemas.microsoft.com/office/drawing/2014/main" id="{D09366AC-C2C5-433A-848D-C2136135017A}"/>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14" name="【道路】&#10;一人当たり延長平均値テキスト">
          <a:extLst>
            <a:ext uri="{FF2B5EF4-FFF2-40B4-BE49-F238E27FC236}">
              <a16:creationId xmlns:a16="http://schemas.microsoft.com/office/drawing/2014/main" id="{FFD35799-6DD1-4937-B423-55993EAEA1A4}"/>
            </a:ext>
          </a:extLst>
        </xdr:cNvPr>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a:extLst>
            <a:ext uri="{FF2B5EF4-FFF2-40B4-BE49-F238E27FC236}">
              <a16:creationId xmlns:a16="http://schemas.microsoft.com/office/drawing/2014/main" id="{5280FC93-B1A2-48E7-BD7D-D81EC8DB3E0E}"/>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a:extLst>
            <a:ext uri="{FF2B5EF4-FFF2-40B4-BE49-F238E27FC236}">
              <a16:creationId xmlns:a16="http://schemas.microsoft.com/office/drawing/2014/main" id="{520D608D-A4AC-4357-9B9A-B7264B8E6888}"/>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a:extLst>
            <a:ext uri="{FF2B5EF4-FFF2-40B4-BE49-F238E27FC236}">
              <a16:creationId xmlns:a16="http://schemas.microsoft.com/office/drawing/2014/main" id="{2141AAE5-2252-41B2-A8D0-66CD56659C35}"/>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a:extLst>
            <a:ext uri="{FF2B5EF4-FFF2-40B4-BE49-F238E27FC236}">
              <a16:creationId xmlns:a16="http://schemas.microsoft.com/office/drawing/2014/main" id="{16CDADD7-B03B-42DF-90C9-2BC716B5F51A}"/>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a:extLst>
            <a:ext uri="{FF2B5EF4-FFF2-40B4-BE49-F238E27FC236}">
              <a16:creationId xmlns:a16="http://schemas.microsoft.com/office/drawing/2014/main" id="{21F07852-AF4A-426F-AC5F-D42F76033482}"/>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F404B7E-FC46-43C5-8820-2B56C110C3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EE6A074-47F0-4E8B-A667-2FA454D651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A4998AA-C428-4427-8833-5FFE3D4091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5C1511D-ED21-4E79-A6FC-BC571EF9A3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EC9DA22-EE98-40D6-A1AE-376DEC2420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60168</xdr:rowOff>
    </xdr:from>
    <xdr:to>
      <xdr:col>50</xdr:col>
      <xdr:colOff>165100</xdr:colOff>
      <xdr:row>41</xdr:row>
      <xdr:rowOff>161768</xdr:rowOff>
    </xdr:to>
    <xdr:sp macro="" textlink="">
      <xdr:nvSpPr>
        <xdr:cNvPr id="125" name="楕円 124">
          <a:extLst>
            <a:ext uri="{FF2B5EF4-FFF2-40B4-BE49-F238E27FC236}">
              <a16:creationId xmlns:a16="http://schemas.microsoft.com/office/drawing/2014/main" id="{4DB83211-BD4B-4834-B65A-DBB88C400E35}"/>
            </a:ext>
          </a:extLst>
        </xdr:cNvPr>
        <xdr:cNvSpPr/>
      </xdr:nvSpPr>
      <xdr:spPr>
        <a:xfrm>
          <a:off x="9588500" y="70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60663</xdr:rowOff>
    </xdr:from>
    <xdr:to>
      <xdr:col>46</xdr:col>
      <xdr:colOff>38100</xdr:colOff>
      <xdr:row>41</xdr:row>
      <xdr:rowOff>162263</xdr:rowOff>
    </xdr:to>
    <xdr:sp macro="" textlink="">
      <xdr:nvSpPr>
        <xdr:cNvPr id="126" name="楕円 125">
          <a:extLst>
            <a:ext uri="{FF2B5EF4-FFF2-40B4-BE49-F238E27FC236}">
              <a16:creationId xmlns:a16="http://schemas.microsoft.com/office/drawing/2014/main" id="{7EA01A57-7896-46CB-B510-529C539018C3}"/>
            </a:ext>
          </a:extLst>
        </xdr:cNvPr>
        <xdr:cNvSpPr/>
      </xdr:nvSpPr>
      <xdr:spPr>
        <a:xfrm>
          <a:off x="8699500" y="70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110968</xdr:rowOff>
    </xdr:from>
    <xdr:to>
      <xdr:col>50</xdr:col>
      <xdr:colOff>114300</xdr:colOff>
      <xdr:row>41</xdr:row>
      <xdr:rowOff>111463</xdr:rowOff>
    </xdr:to>
    <xdr:cxnSp macro="">
      <xdr:nvCxnSpPr>
        <xdr:cNvPr id="127" name="直線コネクタ 126">
          <a:extLst>
            <a:ext uri="{FF2B5EF4-FFF2-40B4-BE49-F238E27FC236}">
              <a16:creationId xmlns:a16="http://schemas.microsoft.com/office/drawing/2014/main" id="{F361C596-9187-49AA-AA62-FE0230E76460}"/>
            </a:ext>
          </a:extLst>
        </xdr:cNvPr>
        <xdr:cNvCxnSpPr/>
      </xdr:nvCxnSpPr>
      <xdr:spPr>
        <a:xfrm flipV="1">
          <a:off x="8750300" y="714041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60901</xdr:rowOff>
    </xdr:from>
    <xdr:to>
      <xdr:col>41</xdr:col>
      <xdr:colOff>101600</xdr:colOff>
      <xdr:row>41</xdr:row>
      <xdr:rowOff>162501</xdr:rowOff>
    </xdr:to>
    <xdr:sp macro="" textlink="">
      <xdr:nvSpPr>
        <xdr:cNvPr id="128" name="楕円 127">
          <a:extLst>
            <a:ext uri="{FF2B5EF4-FFF2-40B4-BE49-F238E27FC236}">
              <a16:creationId xmlns:a16="http://schemas.microsoft.com/office/drawing/2014/main" id="{4B9855F6-F268-40DF-8FE3-79331A53EB6C}"/>
            </a:ext>
          </a:extLst>
        </xdr:cNvPr>
        <xdr:cNvSpPr/>
      </xdr:nvSpPr>
      <xdr:spPr>
        <a:xfrm>
          <a:off x="7810500" y="70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111463</xdr:rowOff>
    </xdr:from>
    <xdr:to>
      <xdr:col>45</xdr:col>
      <xdr:colOff>177800</xdr:colOff>
      <xdr:row>41</xdr:row>
      <xdr:rowOff>111701</xdr:rowOff>
    </xdr:to>
    <xdr:cxnSp macro="">
      <xdr:nvCxnSpPr>
        <xdr:cNvPr id="129" name="直線コネクタ 128">
          <a:extLst>
            <a:ext uri="{FF2B5EF4-FFF2-40B4-BE49-F238E27FC236}">
              <a16:creationId xmlns:a16="http://schemas.microsoft.com/office/drawing/2014/main" id="{2D9B16E3-B2C5-4A28-925A-4DCF5D4B9FA7}"/>
            </a:ext>
          </a:extLst>
        </xdr:cNvPr>
        <xdr:cNvCxnSpPr/>
      </xdr:nvCxnSpPr>
      <xdr:spPr>
        <a:xfrm flipV="1">
          <a:off x="7861300" y="7140913"/>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69303</xdr:rowOff>
    </xdr:from>
    <xdr:to>
      <xdr:col>36</xdr:col>
      <xdr:colOff>165100</xdr:colOff>
      <xdr:row>41</xdr:row>
      <xdr:rowOff>170903</xdr:rowOff>
    </xdr:to>
    <xdr:sp macro="" textlink="">
      <xdr:nvSpPr>
        <xdr:cNvPr id="130" name="楕円 129">
          <a:extLst>
            <a:ext uri="{FF2B5EF4-FFF2-40B4-BE49-F238E27FC236}">
              <a16:creationId xmlns:a16="http://schemas.microsoft.com/office/drawing/2014/main" id="{F3AD8D0A-9D4F-4DA0-8D0C-570562B90E7D}"/>
            </a:ext>
          </a:extLst>
        </xdr:cNvPr>
        <xdr:cNvSpPr/>
      </xdr:nvSpPr>
      <xdr:spPr>
        <a:xfrm>
          <a:off x="6921500" y="709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111701</xdr:rowOff>
    </xdr:from>
    <xdr:to>
      <xdr:col>41</xdr:col>
      <xdr:colOff>50800</xdr:colOff>
      <xdr:row>41</xdr:row>
      <xdr:rowOff>120103</xdr:rowOff>
    </xdr:to>
    <xdr:cxnSp macro="">
      <xdr:nvCxnSpPr>
        <xdr:cNvPr id="131" name="直線コネクタ 130">
          <a:extLst>
            <a:ext uri="{FF2B5EF4-FFF2-40B4-BE49-F238E27FC236}">
              <a16:creationId xmlns:a16="http://schemas.microsoft.com/office/drawing/2014/main" id="{651E3062-DAB1-4601-9F39-CD6CC0C9D740}"/>
            </a:ext>
          </a:extLst>
        </xdr:cNvPr>
        <xdr:cNvCxnSpPr/>
      </xdr:nvCxnSpPr>
      <xdr:spPr>
        <a:xfrm flipV="1">
          <a:off x="6972300" y="7141151"/>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2" name="n_1aveValue【道路】&#10;一人当たり延長">
          <a:extLst>
            <a:ext uri="{FF2B5EF4-FFF2-40B4-BE49-F238E27FC236}">
              <a16:creationId xmlns:a16="http://schemas.microsoft.com/office/drawing/2014/main" id="{1CEF3DDB-98EC-4F71-8C4C-68FD61167DF7}"/>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3" name="n_2aveValue【道路】&#10;一人当たり延長">
          <a:extLst>
            <a:ext uri="{FF2B5EF4-FFF2-40B4-BE49-F238E27FC236}">
              <a16:creationId xmlns:a16="http://schemas.microsoft.com/office/drawing/2014/main" id="{39CE921C-CA8C-4FD0-844F-EA555BBB9066}"/>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34" name="n_3aveValue【道路】&#10;一人当たり延長">
          <a:extLst>
            <a:ext uri="{FF2B5EF4-FFF2-40B4-BE49-F238E27FC236}">
              <a16:creationId xmlns:a16="http://schemas.microsoft.com/office/drawing/2014/main" id="{8594FAE8-FEF7-42CB-91C5-A4D966A90282}"/>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5" name="n_4aveValue【道路】&#10;一人当たり延長">
          <a:extLst>
            <a:ext uri="{FF2B5EF4-FFF2-40B4-BE49-F238E27FC236}">
              <a16:creationId xmlns:a16="http://schemas.microsoft.com/office/drawing/2014/main" id="{34E25D37-A244-4B66-B7BD-40DAE0805DB3}"/>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152895</xdr:rowOff>
    </xdr:from>
    <xdr:ext cx="534377" cy="259045"/>
    <xdr:sp macro="" textlink="">
      <xdr:nvSpPr>
        <xdr:cNvPr id="136" name="n_1mainValue【道路】&#10;一人当たり延長">
          <a:extLst>
            <a:ext uri="{FF2B5EF4-FFF2-40B4-BE49-F238E27FC236}">
              <a16:creationId xmlns:a16="http://schemas.microsoft.com/office/drawing/2014/main" id="{B133E8B6-A39E-4F9D-8FC9-1798879DCC05}"/>
            </a:ext>
          </a:extLst>
        </xdr:cNvPr>
        <xdr:cNvSpPr txBox="1"/>
      </xdr:nvSpPr>
      <xdr:spPr>
        <a:xfrm>
          <a:off x="9359411" y="71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153390</xdr:rowOff>
    </xdr:from>
    <xdr:ext cx="534377" cy="259045"/>
    <xdr:sp macro="" textlink="">
      <xdr:nvSpPr>
        <xdr:cNvPr id="137" name="n_2mainValue【道路】&#10;一人当たり延長">
          <a:extLst>
            <a:ext uri="{FF2B5EF4-FFF2-40B4-BE49-F238E27FC236}">
              <a16:creationId xmlns:a16="http://schemas.microsoft.com/office/drawing/2014/main" id="{AF087CBE-A9BF-4E1D-BE76-9D372E9E7CC1}"/>
            </a:ext>
          </a:extLst>
        </xdr:cNvPr>
        <xdr:cNvSpPr txBox="1"/>
      </xdr:nvSpPr>
      <xdr:spPr>
        <a:xfrm>
          <a:off x="8483111" y="71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7578</xdr:rowOff>
    </xdr:from>
    <xdr:ext cx="534377" cy="259045"/>
    <xdr:sp macro="" textlink="">
      <xdr:nvSpPr>
        <xdr:cNvPr id="138" name="n_3mainValue【道路】&#10;一人当たり延長">
          <a:extLst>
            <a:ext uri="{FF2B5EF4-FFF2-40B4-BE49-F238E27FC236}">
              <a16:creationId xmlns:a16="http://schemas.microsoft.com/office/drawing/2014/main" id="{85DF71CB-DBD6-4C06-B590-B42F48F2F503}"/>
            </a:ext>
          </a:extLst>
        </xdr:cNvPr>
        <xdr:cNvSpPr txBox="1"/>
      </xdr:nvSpPr>
      <xdr:spPr>
        <a:xfrm>
          <a:off x="7594111" y="68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162030</xdr:rowOff>
    </xdr:from>
    <xdr:ext cx="534377" cy="259045"/>
    <xdr:sp macro="" textlink="">
      <xdr:nvSpPr>
        <xdr:cNvPr id="139" name="n_4mainValue【道路】&#10;一人当たり延長">
          <a:extLst>
            <a:ext uri="{FF2B5EF4-FFF2-40B4-BE49-F238E27FC236}">
              <a16:creationId xmlns:a16="http://schemas.microsoft.com/office/drawing/2014/main" id="{402C4430-8D8F-40FC-AD68-ABCEEA6B2608}"/>
            </a:ext>
          </a:extLst>
        </xdr:cNvPr>
        <xdr:cNvSpPr txBox="1"/>
      </xdr:nvSpPr>
      <xdr:spPr>
        <a:xfrm>
          <a:off x="6705111" y="71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CB2C5259-3737-4C63-8FE2-97A2E3136C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C4ADF330-BB7C-456C-A2E1-10F97CCD70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DB75E3CD-3B0C-40B7-A40C-07D0B6034B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5B358B9F-9A80-4B97-BBBC-F4E915FEE0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919C635A-F945-43B7-86E5-6DDFDD8C6C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8F71ED4E-8B1C-46AC-A70A-211E4796394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2B16F54-09E0-4741-92D3-439528EA35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4BDD7F57-D52D-4CD6-AEA3-F5C25288D5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E6734EAA-18DD-4016-BADD-0A2AE46338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1DC9847F-F55E-4482-AF54-149793EEE1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6418B684-4C96-432B-859E-12B777A6984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8A86CF17-701C-4998-BF75-B8700F9105F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9AF5819A-2FEA-41E7-B60D-E16BAE59895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3D8A6F89-99DC-495A-945E-62513588CAC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CCB609CD-953A-4C2B-9F13-BB6BE775862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736F1D7-6443-4600-A1DD-B58AAF0E7EB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F94478D6-45C4-4A47-B85A-50C75602326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6359DEE4-5101-4E91-9C02-E0F7EA367F5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5FC2AFC1-6BB6-4A29-925C-36F9781928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14B3F90D-11B7-4289-859E-78E54F678C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9D31DCBF-89A7-4E10-8C46-A33B7ACB548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313DB36A-280F-42D6-9C78-111D9F26F0B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26F487FC-07CA-4E5F-A665-1ECB376E6B2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4B0FAF73-CED4-4C84-9C67-EF08E2EE1E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35CB2B9E-11A1-4967-B0BA-CB822977E0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a:extLst>
            <a:ext uri="{FF2B5EF4-FFF2-40B4-BE49-F238E27FC236}">
              <a16:creationId xmlns:a16="http://schemas.microsoft.com/office/drawing/2014/main" id="{90F2DCDA-63FA-4CC6-BB74-48ADD603AF61}"/>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29DDD5D7-BFC7-4BE4-8DCA-435AC8BCA13A}"/>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a:extLst>
            <a:ext uri="{FF2B5EF4-FFF2-40B4-BE49-F238E27FC236}">
              <a16:creationId xmlns:a16="http://schemas.microsoft.com/office/drawing/2014/main" id="{7C8F8161-F045-4CC6-B9F8-70DEAFCD3199}"/>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2B4CEF92-8661-4D0C-ABE1-D3E28D7691FB}"/>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a:extLst>
            <a:ext uri="{FF2B5EF4-FFF2-40B4-BE49-F238E27FC236}">
              <a16:creationId xmlns:a16="http://schemas.microsoft.com/office/drawing/2014/main" id="{65B7513E-7F73-49B3-8A9B-4E6FB55C711B}"/>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E3FF1E8A-FAA5-4B00-A136-48263494177A}"/>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a:extLst>
            <a:ext uri="{FF2B5EF4-FFF2-40B4-BE49-F238E27FC236}">
              <a16:creationId xmlns:a16="http://schemas.microsoft.com/office/drawing/2014/main" id="{D1AB6369-522B-4D2A-B752-D74619CDC140}"/>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a:extLst>
            <a:ext uri="{FF2B5EF4-FFF2-40B4-BE49-F238E27FC236}">
              <a16:creationId xmlns:a16="http://schemas.microsoft.com/office/drawing/2014/main" id="{4096B87B-C0E1-4057-9658-57B61C49F45F}"/>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a:extLst>
            <a:ext uri="{FF2B5EF4-FFF2-40B4-BE49-F238E27FC236}">
              <a16:creationId xmlns:a16="http://schemas.microsoft.com/office/drawing/2014/main" id="{F2CD4E33-917B-4C73-8D2C-6A08A0465EC5}"/>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a:extLst>
            <a:ext uri="{FF2B5EF4-FFF2-40B4-BE49-F238E27FC236}">
              <a16:creationId xmlns:a16="http://schemas.microsoft.com/office/drawing/2014/main" id="{539D98A7-0F6E-4F53-81CB-53EF686B8A45}"/>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a:extLst>
            <a:ext uri="{FF2B5EF4-FFF2-40B4-BE49-F238E27FC236}">
              <a16:creationId xmlns:a16="http://schemas.microsoft.com/office/drawing/2014/main" id="{B9B7F039-E21E-4BB0-BFD0-83D5564C63E1}"/>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7AE11A5-FD59-4625-9532-9B1CB4C5EA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22475F8-EB5C-4582-A72D-E654BA827F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5C1219E-EA7E-415B-A918-3EEFC9FF2C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0D075BB-2910-4B53-A4F1-F9E927607E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889D8EC-7273-45F2-9098-B998B99BDF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138612</xdr:rowOff>
    </xdr:from>
    <xdr:to>
      <xdr:col>20</xdr:col>
      <xdr:colOff>38100</xdr:colOff>
      <xdr:row>61</xdr:row>
      <xdr:rowOff>68762</xdr:rowOff>
    </xdr:to>
    <xdr:sp macro="" textlink="">
      <xdr:nvSpPr>
        <xdr:cNvPr id="181" name="楕円 180">
          <a:extLst>
            <a:ext uri="{FF2B5EF4-FFF2-40B4-BE49-F238E27FC236}">
              <a16:creationId xmlns:a16="http://schemas.microsoft.com/office/drawing/2014/main" id="{D45712F5-C3F8-45EF-8C13-595B4E44ACDF}"/>
            </a:ext>
          </a:extLst>
        </xdr:cNvPr>
        <xdr:cNvSpPr/>
      </xdr:nvSpPr>
      <xdr:spPr>
        <a:xfrm>
          <a:off x="3746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楕円 181">
          <a:extLst>
            <a:ext uri="{FF2B5EF4-FFF2-40B4-BE49-F238E27FC236}">
              <a16:creationId xmlns:a16="http://schemas.microsoft.com/office/drawing/2014/main" id="{268729BD-B250-4F9C-8BEB-97ADB3317C47}"/>
            </a:ext>
          </a:extLst>
        </xdr:cNvPr>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50619</xdr:rowOff>
    </xdr:to>
    <xdr:cxnSp macro="">
      <xdr:nvCxnSpPr>
        <xdr:cNvPr id="183" name="直線コネクタ 182">
          <a:extLst>
            <a:ext uri="{FF2B5EF4-FFF2-40B4-BE49-F238E27FC236}">
              <a16:creationId xmlns:a16="http://schemas.microsoft.com/office/drawing/2014/main" id="{95ED8EDC-E808-49AE-B5E4-CD8D35BE2558}"/>
            </a:ext>
          </a:extLst>
        </xdr:cNvPr>
        <xdr:cNvCxnSpPr/>
      </xdr:nvCxnSpPr>
      <xdr:spPr>
        <a:xfrm flipV="1">
          <a:off x="2908300" y="1047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4" name="楕円 183">
          <a:extLst>
            <a:ext uri="{FF2B5EF4-FFF2-40B4-BE49-F238E27FC236}">
              <a16:creationId xmlns:a16="http://schemas.microsoft.com/office/drawing/2014/main" id="{6DF2116C-A0CA-407A-A5F3-CF013EF2AABA}"/>
            </a:ext>
          </a:extLst>
        </xdr:cNvPr>
        <xdr:cNvSpPr/>
      </xdr:nvSpPr>
      <xdr:spPr>
        <a:xfrm>
          <a:off x="196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61</xdr:row>
      <xdr:rowOff>50619</xdr:rowOff>
    </xdr:to>
    <xdr:cxnSp macro="">
      <xdr:nvCxnSpPr>
        <xdr:cNvPr id="185" name="直線コネクタ 184">
          <a:extLst>
            <a:ext uri="{FF2B5EF4-FFF2-40B4-BE49-F238E27FC236}">
              <a16:creationId xmlns:a16="http://schemas.microsoft.com/office/drawing/2014/main" id="{CFA28BCB-0AF1-401A-9A1B-6CC77DEE5E55}"/>
            </a:ext>
          </a:extLst>
        </xdr:cNvPr>
        <xdr:cNvCxnSpPr/>
      </xdr:nvCxnSpPr>
      <xdr:spPr>
        <a:xfrm>
          <a:off x="2019300" y="10373541"/>
          <a:ext cx="8890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45538</xdr:rowOff>
    </xdr:from>
    <xdr:to>
      <xdr:col>6</xdr:col>
      <xdr:colOff>38100</xdr:colOff>
      <xdr:row>60</xdr:row>
      <xdr:rowOff>147138</xdr:rowOff>
    </xdr:to>
    <xdr:sp macro="" textlink="">
      <xdr:nvSpPr>
        <xdr:cNvPr id="186" name="楕円 185">
          <a:extLst>
            <a:ext uri="{FF2B5EF4-FFF2-40B4-BE49-F238E27FC236}">
              <a16:creationId xmlns:a16="http://schemas.microsoft.com/office/drawing/2014/main" id="{CAA7385E-F9A9-4686-BF19-DFFEDC07E7D0}"/>
            </a:ext>
          </a:extLst>
        </xdr:cNvPr>
        <xdr:cNvSpPr/>
      </xdr:nvSpPr>
      <xdr:spPr>
        <a:xfrm>
          <a:off x="1079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86541</xdr:rowOff>
    </xdr:from>
    <xdr:to>
      <xdr:col>10</xdr:col>
      <xdr:colOff>114300</xdr:colOff>
      <xdr:row>60</xdr:row>
      <xdr:rowOff>96338</xdr:rowOff>
    </xdr:to>
    <xdr:cxnSp macro="">
      <xdr:nvCxnSpPr>
        <xdr:cNvPr id="187" name="直線コネクタ 186">
          <a:extLst>
            <a:ext uri="{FF2B5EF4-FFF2-40B4-BE49-F238E27FC236}">
              <a16:creationId xmlns:a16="http://schemas.microsoft.com/office/drawing/2014/main" id="{FEB86244-6F8C-47A2-8309-DEBF94C60AC6}"/>
            </a:ext>
          </a:extLst>
        </xdr:cNvPr>
        <xdr:cNvCxnSpPr/>
      </xdr:nvCxnSpPr>
      <xdr:spPr>
        <a:xfrm flipV="1">
          <a:off x="1130300" y="103735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31CD830F-8CE1-4C20-8367-4C57CDD9BC4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1A29C181-7A9D-4712-92B8-177FF95171A3}"/>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1D14DAE-609F-4B48-9C70-09F5313A6B11}"/>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33974725-2D3F-4E2B-94C9-6190E678D211}"/>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59889</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4F978149-7F62-4496-B7E3-78ACDB3566A7}"/>
            </a:ext>
          </a:extLst>
        </xdr:cNvPr>
        <xdr:cNvSpPr txBox="1"/>
      </xdr:nvSpPr>
      <xdr:spPr>
        <a:xfrm>
          <a:off x="3582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BDEC288D-6E4E-40A9-A3E0-877435A7ABDC}"/>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A0229A99-9447-41F7-BC24-498DB30DA4B7}"/>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38454B82-08A6-4798-BB6A-8F8ABBA1EEDD}"/>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27BCDB68-13A9-4B63-BF91-1F04329F6A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F192CB9E-F3B6-483A-9CEF-3D3FA8103B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744E5ACF-4AEA-47C5-93F9-6E7B94F9AEF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DC64C64-693A-4C3B-B439-C49FACACE3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4427F9DC-99E6-4D84-98CA-D3B457736D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EB3C8A25-D05C-477F-A076-8241AD17BB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F84F131-A85C-46CC-B8BB-45D7FFEA7D0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CF9DD7AE-C9D2-4073-B9A3-3B42A4B9E9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A09BA076-326F-4DA9-8A20-708BAFCEFD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F43264D5-F454-4D5D-954C-B917945B52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4B9D92FD-CB00-473D-958E-31D6B9F83FE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982FAA78-3E66-419A-855D-973DD558B92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A9BB7107-411E-4C74-8B1D-7A1F3A0F534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85FDE661-89E5-464A-A9C4-5159EC3839E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9CF33433-A38C-4740-A6CC-442427E4FE4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87DFEEB2-3292-44AC-A4BB-94EEB2FA47F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DA4B16FA-BE9D-4017-A561-612597EDC5C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6A884696-6713-4C6D-832F-BCAD4474C47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9195077E-5438-4AFE-89DD-5B20EB82061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863781AF-431E-4607-8E00-F73FA022111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0DBEB970-87B4-4E67-BD7A-6C32AB4D761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F96B820E-4D87-4EAE-93F4-EEC694793FC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9C11F053-C83A-41EF-948F-303430982E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56A97958-A379-4B3C-8F5F-C7EE720BA68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185F71AE-B2AA-43B0-9D53-ABF34E7020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a:extLst>
            <a:ext uri="{FF2B5EF4-FFF2-40B4-BE49-F238E27FC236}">
              <a16:creationId xmlns:a16="http://schemas.microsoft.com/office/drawing/2014/main" id="{2522097D-086D-4757-9826-0798A478DCED}"/>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4072770F-EC9E-4918-B8D8-A12FF9BB5B3B}"/>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a:extLst>
            <a:ext uri="{FF2B5EF4-FFF2-40B4-BE49-F238E27FC236}">
              <a16:creationId xmlns:a16="http://schemas.microsoft.com/office/drawing/2014/main" id="{84F2926C-C9FD-4486-9F3B-E962DE10817E}"/>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1505B047-65B6-4E4C-8D5C-648E06ED7AF1}"/>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a:extLst>
            <a:ext uri="{FF2B5EF4-FFF2-40B4-BE49-F238E27FC236}">
              <a16:creationId xmlns:a16="http://schemas.microsoft.com/office/drawing/2014/main" id="{5C3A9589-6CE2-4635-95B1-1257A2CFAA5C}"/>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9E837D81-017D-405E-AC9F-862DC63843E7}"/>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a:extLst>
            <a:ext uri="{FF2B5EF4-FFF2-40B4-BE49-F238E27FC236}">
              <a16:creationId xmlns:a16="http://schemas.microsoft.com/office/drawing/2014/main" id="{2D551954-01CF-444C-B036-49D94EF4476B}"/>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a:extLst>
            <a:ext uri="{FF2B5EF4-FFF2-40B4-BE49-F238E27FC236}">
              <a16:creationId xmlns:a16="http://schemas.microsoft.com/office/drawing/2014/main" id="{8BBE91DE-43DA-4FE9-ACF8-07E2872F5C45}"/>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a:extLst>
            <a:ext uri="{FF2B5EF4-FFF2-40B4-BE49-F238E27FC236}">
              <a16:creationId xmlns:a16="http://schemas.microsoft.com/office/drawing/2014/main" id="{BF12DCF3-34DB-422D-B849-D6ECBE164489}"/>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a:extLst>
            <a:ext uri="{FF2B5EF4-FFF2-40B4-BE49-F238E27FC236}">
              <a16:creationId xmlns:a16="http://schemas.microsoft.com/office/drawing/2014/main" id="{F6703930-C3A0-4417-B5F0-EA960A8E44CD}"/>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a:extLst>
            <a:ext uri="{FF2B5EF4-FFF2-40B4-BE49-F238E27FC236}">
              <a16:creationId xmlns:a16="http://schemas.microsoft.com/office/drawing/2014/main" id="{CA775A57-AF4C-4916-8FEE-0A5394FB8B97}"/>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07893D3-4600-4429-8129-85B275B134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71682C0-18DD-4E9E-ACA0-1200267661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BC759AD-CDD8-473D-BFA2-2D8E3E7F94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617D4DB-17B9-4F68-8E40-D8102F10871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EB7F92B-5EEB-4726-A9F6-1DF72AB444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112003</xdr:rowOff>
    </xdr:from>
    <xdr:to>
      <xdr:col>50</xdr:col>
      <xdr:colOff>165100</xdr:colOff>
      <xdr:row>64</xdr:row>
      <xdr:rowOff>42153</xdr:rowOff>
    </xdr:to>
    <xdr:sp macro="" textlink="">
      <xdr:nvSpPr>
        <xdr:cNvPr id="237" name="楕円 236">
          <a:extLst>
            <a:ext uri="{FF2B5EF4-FFF2-40B4-BE49-F238E27FC236}">
              <a16:creationId xmlns:a16="http://schemas.microsoft.com/office/drawing/2014/main" id="{4B4F54CC-B396-43B4-BE1C-AD5EB0DD3860}"/>
            </a:ext>
          </a:extLst>
        </xdr:cNvPr>
        <xdr:cNvSpPr/>
      </xdr:nvSpPr>
      <xdr:spPr>
        <a:xfrm>
          <a:off x="9588500" y="109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70264</xdr:rowOff>
    </xdr:from>
    <xdr:to>
      <xdr:col>46</xdr:col>
      <xdr:colOff>38100</xdr:colOff>
      <xdr:row>64</xdr:row>
      <xdr:rowOff>414</xdr:rowOff>
    </xdr:to>
    <xdr:sp macro="" textlink="">
      <xdr:nvSpPr>
        <xdr:cNvPr id="238" name="楕円 237">
          <a:extLst>
            <a:ext uri="{FF2B5EF4-FFF2-40B4-BE49-F238E27FC236}">
              <a16:creationId xmlns:a16="http://schemas.microsoft.com/office/drawing/2014/main" id="{AEDB4EB6-8509-4B51-AA33-DF52DC5F483C}"/>
            </a:ext>
          </a:extLst>
        </xdr:cNvPr>
        <xdr:cNvSpPr/>
      </xdr:nvSpPr>
      <xdr:spPr>
        <a:xfrm>
          <a:off x="8699500" y="1087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121064</xdr:rowOff>
    </xdr:from>
    <xdr:to>
      <xdr:col>50</xdr:col>
      <xdr:colOff>114300</xdr:colOff>
      <xdr:row>63</xdr:row>
      <xdr:rowOff>162803</xdr:rowOff>
    </xdr:to>
    <xdr:cxnSp macro="">
      <xdr:nvCxnSpPr>
        <xdr:cNvPr id="239" name="直線コネクタ 238">
          <a:extLst>
            <a:ext uri="{FF2B5EF4-FFF2-40B4-BE49-F238E27FC236}">
              <a16:creationId xmlns:a16="http://schemas.microsoft.com/office/drawing/2014/main" id="{BD242B85-CCDA-48FE-9800-7BDFE27F07A6}"/>
            </a:ext>
          </a:extLst>
        </xdr:cNvPr>
        <xdr:cNvCxnSpPr/>
      </xdr:nvCxnSpPr>
      <xdr:spPr>
        <a:xfrm>
          <a:off x="8750300" y="10922414"/>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95580</xdr:rowOff>
    </xdr:from>
    <xdr:to>
      <xdr:col>41</xdr:col>
      <xdr:colOff>101600</xdr:colOff>
      <xdr:row>64</xdr:row>
      <xdr:rowOff>25730</xdr:rowOff>
    </xdr:to>
    <xdr:sp macro="" textlink="">
      <xdr:nvSpPr>
        <xdr:cNvPr id="240" name="楕円 239">
          <a:extLst>
            <a:ext uri="{FF2B5EF4-FFF2-40B4-BE49-F238E27FC236}">
              <a16:creationId xmlns:a16="http://schemas.microsoft.com/office/drawing/2014/main" id="{EBFF9F58-227C-4BFB-8068-A363FE3CD0AB}"/>
            </a:ext>
          </a:extLst>
        </xdr:cNvPr>
        <xdr:cNvSpPr/>
      </xdr:nvSpPr>
      <xdr:spPr>
        <a:xfrm>
          <a:off x="7810500" y="108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121064</xdr:rowOff>
    </xdr:from>
    <xdr:to>
      <xdr:col>45</xdr:col>
      <xdr:colOff>177800</xdr:colOff>
      <xdr:row>63</xdr:row>
      <xdr:rowOff>146380</xdr:rowOff>
    </xdr:to>
    <xdr:cxnSp macro="">
      <xdr:nvCxnSpPr>
        <xdr:cNvPr id="241" name="直線コネクタ 240">
          <a:extLst>
            <a:ext uri="{FF2B5EF4-FFF2-40B4-BE49-F238E27FC236}">
              <a16:creationId xmlns:a16="http://schemas.microsoft.com/office/drawing/2014/main" id="{5FA01750-E5E7-41A9-8E3F-5ADB3DF167C0}"/>
            </a:ext>
          </a:extLst>
        </xdr:cNvPr>
        <xdr:cNvCxnSpPr/>
      </xdr:nvCxnSpPr>
      <xdr:spPr>
        <a:xfrm flipV="1">
          <a:off x="7861300" y="10922414"/>
          <a:ext cx="88900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101090</xdr:rowOff>
    </xdr:from>
    <xdr:to>
      <xdr:col>36</xdr:col>
      <xdr:colOff>165100</xdr:colOff>
      <xdr:row>64</xdr:row>
      <xdr:rowOff>31240</xdr:rowOff>
    </xdr:to>
    <xdr:sp macro="" textlink="">
      <xdr:nvSpPr>
        <xdr:cNvPr id="242" name="楕円 241">
          <a:extLst>
            <a:ext uri="{FF2B5EF4-FFF2-40B4-BE49-F238E27FC236}">
              <a16:creationId xmlns:a16="http://schemas.microsoft.com/office/drawing/2014/main" id="{B2C05568-EC01-41CA-8181-25E85F38E025}"/>
            </a:ext>
          </a:extLst>
        </xdr:cNvPr>
        <xdr:cNvSpPr/>
      </xdr:nvSpPr>
      <xdr:spPr>
        <a:xfrm>
          <a:off x="6921500" y="109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146380</xdr:rowOff>
    </xdr:from>
    <xdr:to>
      <xdr:col>41</xdr:col>
      <xdr:colOff>50800</xdr:colOff>
      <xdr:row>63</xdr:row>
      <xdr:rowOff>151890</xdr:rowOff>
    </xdr:to>
    <xdr:cxnSp macro="">
      <xdr:nvCxnSpPr>
        <xdr:cNvPr id="243" name="直線コネクタ 242">
          <a:extLst>
            <a:ext uri="{FF2B5EF4-FFF2-40B4-BE49-F238E27FC236}">
              <a16:creationId xmlns:a16="http://schemas.microsoft.com/office/drawing/2014/main" id="{0A6F9741-440C-423E-A173-BB4B150948C6}"/>
            </a:ext>
          </a:extLst>
        </xdr:cNvPr>
        <xdr:cNvCxnSpPr/>
      </xdr:nvCxnSpPr>
      <xdr:spPr>
        <a:xfrm flipV="1">
          <a:off x="6972300" y="1094773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91F6844E-2EF8-483F-BF1E-3D8FF3B7B356}"/>
            </a:ext>
          </a:extLst>
        </xdr:cNvPr>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0BC8D785-50A0-4860-8DF7-CC286E7B399B}"/>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F5C99968-1448-4D0E-B04B-F43584DF5301}"/>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33945</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6A984FB5-78CE-45DC-BB9A-2C11295022C6}"/>
            </a:ext>
          </a:extLst>
        </xdr:cNvPr>
        <xdr:cNvSpPr txBox="1"/>
      </xdr:nvSpPr>
      <xdr:spPr>
        <a:xfrm>
          <a:off x="6672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58680</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0DA9187A-DBD2-4B2F-946C-2B27A81A3F31}"/>
            </a:ext>
          </a:extLst>
        </xdr:cNvPr>
        <xdr:cNvSpPr txBox="1"/>
      </xdr:nvSpPr>
      <xdr:spPr>
        <a:xfrm>
          <a:off x="9327095" y="106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16941</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6E823DD3-59BD-4FD8-A30D-0323D640334A}"/>
            </a:ext>
          </a:extLst>
        </xdr:cNvPr>
        <xdr:cNvSpPr txBox="1"/>
      </xdr:nvSpPr>
      <xdr:spPr>
        <a:xfrm>
          <a:off x="8450795" y="106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42257</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DA9D3904-B62C-44A8-A400-2BD10437A3C9}"/>
            </a:ext>
          </a:extLst>
        </xdr:cNvPr>
        <xdr:cNvSpPr txBox="1"/>
      </xdr:nvSpPr>
      <xdr:spPr>
        <a:xfrm>
          <a:off x="7561795" y="106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47767</xdr:rowOff>
    </xdr:from>
    <xdr:ext cx="599010" cy="259045"/>
    <xdr:sp macro="" textlink="">
      <xdr:nvSpPr>
        <xdr:cNvPr id="251" name="n_4mainValue【橋りょう・トンネル】&#10;一人当たり有形固定資産（償却資産）額">
          <a:extLst>
            <a:ext uri="{FF2B5EF4-FFF2-40B4-BE49-F238E27FC236}">
              <a16:creationId xmlns:a16="http://schemas.microsoft.com/office/drawing/2014/main" id="{052CB4D0-11F6-4619-BD05-9E42A90B7BCB}"/>
            </a:ext>
          </a:extLst>
        </xdr:cNvPr>
        <xdr:cNvSpPr txBox="1"/>
      </xdr:nvSpPr>
      <xdr:spPr>
        <a:xfrm>
          <a:off x="6672795" y="1067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A413764F-8B4F-4E28-A3AB-E3DD60C0A4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B5B572F3-E2EC-43A3-8728-93E2069CF3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539109F9-B152-420F-B132-E360D2553F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D6959DB3-996D-4C8F-826D-4D8CFF471B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2FC4E69F-A0BF-4ABF-BF5B-8B586B3AF9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55997744-5249-466F-A30D-EF0DAC3A14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F905540E-252B-4D59-9AA4-6EB5DC806E8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1264085F-7335-45ED-87C3-6221A579E6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15558E45-1EF3-48E2-97BF-F09D51E2DE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A50ECC8F-49D1-4510-AB73-5AF2DB39EE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6C93C0F1-90D3-4BD8-B6F5-D9D40B509B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7B431493-3025-489F-847B-7CC9EEDBDD7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C3AFB926-5B4E-4B11-9F5C-7C73593E2C1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4E02381-2033-4293-97A4-C4489CBE495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D166CB7-E3F9-4728-B2B8-2EB3926C4E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7D261A1B-C320-40D5-BBC1-FB50FA43546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ACA9DDAC-43C3-4ACF-B909-1D7DDEBDE34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51ED1DF3-ECE1-443C-953A-F0FB63EC7FD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A7F36B5-9C54-4A85-809F-7D4F4744EDF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25594295-0886-4A49-ABBB-EC8A9544B41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2CDD889D-1288-4C0C-976F-AE5AB51D258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DB142E70-182E-476B-ACD3-FF157B1E4C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7C53AFAB-C82A-4025-A808-FABA2DEE923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A80463D-5CF1-4DC3-BD3D-101E9A0576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70815BB8-1DED-4CCD-8AF6-1C91FB3BA784}"/>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4D7C3BE3-92C2-48F0-9AB3-1AF7DB87DF4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1056C24D-5162-4EAB-AA27-762406BD3D4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64F38D6E-48B6-4721-BD2E-90437797DF34}"/>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a:extLst>
            <a:ext uri="{FF2B5EF4-FFF2-40B4-BE49-F238E27FC236}">
              <a16:creationId xmlns:a16="http://schemas.microsoft.com/office/drawing/2014/main" id="{8192723B-DE86-4749-B147-2504810CF806}"/>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D909E8E7-D8EB-438A-8E42-FC3CBC814206}"/>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a:extLst>
            <a:ext uri="{FF2B5EF4-FFF2-40B4-BE49-F238E27FC236}">
              <a16:creationId xmlns:a16="http://schemas.microsoft.com/office/drawing/2014/main" id="{EBA5D41F-5077-4C31-B194-700198B99DCC}"/>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a:extLst>
            <a:ext uri="{FF2B5EF4-FFF2-40B4-BE49-F238E27FC236}">
              <a16:creationId xmlns:a16="http://schemas.microsoft.com/office/drawing/2014/main" id="{C641B641-3155-44A4-9A74-DE727A6FFFAA}"/>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a:extLst>
            <a:ext uri="{FF2B5EF4-FFF2-40B4-BE49-F238E27FC236}">
              <a16:creationId xmlns:a16="http://schemas.microsoft.com/office/drawing/2014/main" id="{CBE87C06-7A60-4582-8AD2-A5E4B463523D}"/>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a:extLst>
            <a:ext uri="{FF2B5EF4-FFF2-40B4-BE49-F238E27FC236}">
              <a16:creationId xmlns:a16="http://schemas.microsoft.com/office/drawing/2014/main" id="{BCE6CF31-9E94-47D2-9F64-10A7D4662B76}"/>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a:extLst>
            <a:ext uri="{FF2B5EF4-FFF2-40B4-BE49-F238E27FC236}">
              <a16:creationId xmlns:a16="http://schemas.microsoft.com/office/drawing/2014/main" id="{DBF16AB2-8909-45FF-B2B5-0A5C665C77F0}"/>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5112D92-7C2D-486D-BCFD-7A755D53CF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EE589908-97E7-4234-8622-2E1D9145D3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93E6F47-A8F5-4C43-97F6-2DD8A2C60C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381FFC5-E4EB-4FD4-BF71-330B4C4CE80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F461B2E-2303-44DF-AC88-B14D9F963E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292" name="楕円 291">
          <a:extLst>
            <a:ext uri="{FF2B5EF4-FFF2-40B4-BE49-F238E27FC236}">
              <a16:creationId xmlns:a16="http://schemas.microsoft.com/office/drawing/2014/main" id="{3A98784D-F710-44F9-B63A-76D9FB87961A}"/>
            </a:ext>
          </a:extLst>
        </xdr:cNvPr>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34925</xdr:rowOff>
    </xdr:from>
    <xdr:to>
      <xdr:col>15</xdr:col>
      <xdr:colOff>101600</xdr:colOff>
      <xdr:row>83</xdr:row>
      <xdr:rowOff>136525</xdr:rowOff>
    </xdr:to>
    <xdr:sp macro="" textlink="">
      <xdr:nvSpPr>
        <xdr:cNvPr id="293" name="楕円 292">
          <a:extLst>
            <a:ext uri="{FF2B5EF4-FFF2-40B4-BE49-F238E27FC236}">
              <a16:creationId xmlns:a16="http://schemas.microsoft.com/office/drawing/2014/main" id="{7E03F980-6CC4-4C2A-996D-44B4F6618B44}"/>
            </a:ext>
          </a:extLst>
        </xdr:cNvPr>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85725</xdr:rowOff>
    </xdr:to>
    <xdr:cxnSp macro="">
      <xdr:nvCxnSpPr>
        <xdr:cNvPr id="294" name="直線コネクタ 293">
          <a:extLst>
            <a:ext uri="{FF2B5EF4-FFF2-40B4-BE49-F238E27FC236}">
              <a16:creationId xmlns:a16="http://schemas.microsoft.com/office/drawing/2014/main" id="{41A5936B-E40A-443A-B605-292ACD89F065}"/>
            </a:ext>
          </a:extLst>
        </xdr:cNvPr>
        <xdr:cNvCxnSpPr/>
      </xdr:nvCxnSpPr>
      <xdr:spPr>
        <a:xfrm flipV="1">
          <a:off x="2908300" y="1427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166370</xdr:rowOff>
    </xdr:from>
    <xdr:to>
      <xdr:col>10</xdr:col>
      <xdr:colOff>165100</xdr:colOff>
      <xdr:row>83</xdr:row>
      <xdr:rowOff>96520</xdr:rowOff>
    </xdr:to>
    <xdr:sp macro="" textlink="">
      <xdr:nvSpPr>
        <xdr:cNvPr id="295" name="楕円 294">
          <a:extLst>
            <a:ext uri="{FF2B5EF4-FFF2-40B4-BE49-F238E27FC236}">
              <a16:creationId xmlns:a16="http://schemas.microsoft.com/office/drawing/2014/main" id="{056086BB-CA1B-40A0-BCCF-8D262B49E181}"/>
            </a:ext>
          </a:extLst>
        </xdr:cNvPr>
        <xdr:cNvSpPr/>
      </xdr:nvSpPr>
      <xdr:spPr>
        <a:xfrm>
          <a:off x="196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45720</xdr:rowOff>
    </xdr:from>
    <xdr:to>
      <xdr:col>15</xdr:col>
      <xdr:colOff>50800</xdr:colOff>
      <xdr:row>83</xdr:row>
      <xdr:rowOff>85725</xdr:rowOff>
    </xdr:to>
    <xdr:cxnSp macro="">
      <xdr:nvCxnSpPr>
        <xdr:cNvPr id="296" name="直線コネクタ 295">
          <a:extLst>
            <a:ext uri="{FF2B5EF4-FFF2-40B4-BE49-F238E27FC236}">
              <a16:creationId xmlns:a16="http://schemas.microsoft.com/office/drawing/2014/main" id="{24B0B8C1-3BA2-4EAF-914F-78A8193B5401}"/>
            </a:ext>
          </a:extLst>
        </xdr:cNvPr>
        <xdr:cNvCxnSpPr/>
      </xdr:nvCxnSpPr>
      <xdr:spPr>
        <a:xfrm>
          <a:off x="2019300" y="14276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297" name="楕円 296">
          <a:extLst>
            <a:ext uri="{FF2B5EF4-FFF2-40B4-BE49-F238E27FC236}">
              <a16:creationId xmlns:a16="http://schemas.microsoft.com/office/drawing/2014/main" id="{75A0EBED-0405-4387-8C9D-22A4E0A41118}"/>
            </a:ext>
          </a:extLst>
        </xdr:cNvPr>
        <xdr:cNvSpPr/>
      </xdr:nvSpPr>
      <xdr:spPr>
        <a:xfrm>
          <a:off x="1079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45720</xdr:rowOff>
    </xdr:to>
    <xdr:cxnSp macro="">
      <xdr:nvCxnSpPr>
        <xdr:cNvPr id="298" name="直線コネクタ 297">
          <a:extLst>
            <a:ext uri="{FF2B5EF4-FFF2-40B4-BE49-F238E27FC236}">
              <a16:creationId xmlns:a16="http://schemas.microsoft.com/office/drawing/2014/main" id="{0D2164BE-8C93-43EC-A60D-43E543B90B89}"/>
            </a:ext>
          </a:extLst>
        </xdr:cNvPr>
        <xdr:cNvCxnSpPr/>
      </xdr:nvCxnSpPr>
      <xdr:spPr>
        <a:xfrm>
          <a:off x="1130300" y="1424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299" name="n_1aveValue【公営住宅】&#10;有形固定資産減価償却率">
          <a:extLst>
            <a:ext uri="{FF2B5EF4-FFF2-40B4-BE49-F238E27FC236}">
              <a16:creationId xmlns:a16="http://schemas.microsoft.com/office/drawing/2014/main" id="{108EBBB6-F4BA-4D13-B3EA-D5A7AE7E46EF}"/>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00" name="n_2aveValue【公営住宅】&#10;有形固定資産減価償却率">
          <a:extLst>
            <a:ext uri="{FF2B5EF4-FFF2-40B4-BE49-F238E27FC236}">
              <a16:creationId xmlns:a16="http://schemas.microsoft.com/office/drawing/2014/main" id="{F48344E4-4BAD-4501-A1E7-2562098D3D66}"/>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01" name="n_3aveValue【公営住宅】&#10;有形固定資産減価償却率">
          <a:extLst>
            <a:ext uri="{FF2B5EF4-FFF2-40B4-BE49-F238E27FC236}">
              <a16:creationId xmlns:a16="http://schemas.microsoft.com/office/drawing/2014/main" id="{DB9EC5B0-AFF1-4825-8915-7ECC9BE47442}"/>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02" name="n_4aveValue【公営住宅】&#10;有形固定資産減価償却率">
          <a:extLst>
            <a:ext uri="{FF2B5EF4-FFF2-40B4-BE49-F238E27FC236}">
              <a16:creationId xmlns:a16="http://schemas.microsoft.com/office/drawing/2014/main" id="{6FE223F1-DA36-40D2-9FBF-4EB39149A9D2}"/>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303" name="n_1mainValue【公営住宅】&#10;有形固定資産減価償却率">
          <a:extLst>
            <a:ext uri="{FF2B5EF4-FFF2-40B4-BE49-F238E27FC236}">
              <a16:creationId xmlns:a16="http://schemas.microsoft.com/office/drawing/2014/main" id="{3D558EE1-73DD-4163-AFFA-C88B52E2497E}"/>
            </a:ext>
          </a:extLst>
        </xdr:cNvPr>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304" name="n_2mainValue【公営住宅】&#10;有形固定資産減価償却率">
          <a:extLst>
            <a:ext uri="{FF2B5EF4-FFF2-40B4-BE49-F238E27FC236}">
              <a16:creationId xmlns:a16="http://schemas.microsoft.com/office/drawing/2014/main" id="{494A8C9D-5275-4DAE-B068-22749310F704}"/>
            </a:ext>
          </a:extLst>
        </xdr:cNvPr>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87647</xdr:rowOff>
    </xdr:from>
    <xdr:ext cx="405111" cy="259045"/>
    <xdr:sp macro="" textlink="">
      <xdr:nvSpPr>
        <xdr:cNvPr id="305" name="n_3mainValue【公営住宅】&#10;有形固定資産減価償却率">
          <a:extLst>
            <a:ext uri="{FF2B5EF4-FFF2-40B4-BE49-F238E27FC236}">
              <a16:creationId xmlns:a16="http://schemas.microsoft.com/office/drawing/2014/main" id="{14753CC9-C2B0-4CCB-B4A0-B51E4DAE413C}"/>
            </a:ext>
          </a:extLst>
        </xdr:cNvPr>
        <xdr:cNvSpPr txBox="1"/>
      </xdr:nvSpPr>
      <xdr:spPr>
        <a:xfrm>
          <a:off x="1816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78757</xdr:rowOff>
    </xdr:from>
    <xdr:ext cx="405111" cy="259045"/>
    <xdr:sp macro="" textlink="">
      <xdr:nvSpPr>
        <xdr:cNvPr id="306" name="n_4mainValue【公営住宅】&#10;有形固定資産減価償却率">
          <a:extLst>
            <a:ext uri="{FF2B5EF4-FFF2-40B4-BE49-F238E27FC236}">
              <a16:creationId xmlns:a16="http://schemas.microsoft.com/office/drawing/2014/main" id="{09D6E223-DB08-4122-8280-097D972B74BF}"/>
            </a:ext>
          </a:extLst>
        </xdr:cNvPr>
        <xdr:cNvSpPr txBox="1"/>
      </xdr:nvSpPr>
      <xdr:spPr>
        <a:xfrm>
          <a:off x="927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561A0BFA-9C28-471C-88A4-C70B85F64A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D3E2AE4D-7D1F-4324-8187-1C1D202F57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E4EA6FEB-7912-4F74-9BBB-E4DDA54E51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624F346D-361D-4B15-9290-F53EECE786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F3DAF2E-8C85-46A2-8F1B-FC2FF7CCFF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DE09032-7360-4B96-8BBB-4B50CDAA48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EACE1E27-1532-4A0E-8088-A1D5A2A8D0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41356631-3D7B-410D-BF57-7AB2E94BB7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23771770-8FA4-4E5D-92D2-60951A4F41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9137D3B6-60F2-495B-A55C-880ADE6477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D823783-36E7-4544-9B13-9FC5DB8EE35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3278F954-0BC4-437C-B914-CF53818E841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A7F5EA20-F02B-462C-B9AD-76DA6602F25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52505A7A-395F-4B45-8A59-0BE047E305C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53F84DB3-4E4A-4E80-BF46-E4B045CF0D6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3861D11D-526B-4C33-AECB-E9D3A55BBB3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31711071-6913-4A41-8E85-D473EB43317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2982FF83-2FC4-45C7-9D3D-18C58973BA9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48E6CF07-E674-4D01-A3E8-DAB8A4EAE25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7F4AEDD4-587A-496B-A4DD-4F41AEFA80D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31B9AAED-688D-4B7C-9DB8-72DAFC443D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6A26DAC2-0491-4831-835F-ED9E5568B27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D6D0F13D-86FF-4E2E-95E1-D8CD55BBC5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a:extLst>
            <a:ext uri="{FF2B5EF4-FFF2-40B4-BE49-F238E27FC236}">
              <a16:creationId xmlns:a16="http://schemas.microsoft.com/office/drawing/2014/main" id="{378C87F4-323D-49A8-BC09-6789780ED865}"/>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a:extLst>
            <a:ext uri="{FF2B5EF4-FFF2-40B4-BE49-F238E27FC236}">
              <a16:creationId xmlns:a16="http://schemas.microsoft.com/office/drawing/2014/main" id="{BAE615A1-DAF5-4FEA-A55D-09150DA3A732}"/>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a:extLst>
            <a:ext uri="{FF2B5EF4-FFF2-40B4-BE49-F238E27FC236}">
              <a16:creationId xmlns:a16="http://schemas.microsoft.com/office/drawing/2014/main" id="{7B1AF7B0-8D52-4683-A858-A2AD5B9CD528}"/>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a:extLst>
            <a:ext uri="{FF2B5EF4-FFF2-40B4-BE49-F238E27FC236}">
              <a16:creationId xmlns:a16="http://schemas.microsoft.com/office/drawing/2014/main" id="{AEE51E4F-5EA9-4EDD-80D3-F4E5BE4ED24A}"/>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a:extLst>
            <a:ext uri="{FF2B5EF4-FFF2-40B4-BE49-F238E27FC236}">
              <a16:creationId xmlns:a16="http://schemas.microsoft.com/office/drawing/2014/main" id="{F9AE17D4-777F-4F14-802D-E56C3F8408DC}"/>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35" name="【公営住宅】&#10;一人当たり面積平均値テキスト">
          <a:extLst>
            <a:ext uri="{FF2B5EF4-FFF2-40B4-BE49-F238E27FC236}">
              <a16:creationId xmlns:a16="http://schemas.microsoft.com/office/drawing/2014/main" id="{B64D3D14-5A0A-4FF4-9170-6D012DDF250F}"/>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a:extLst>
            <a:ext uri="{FF2B5EF4-FFF2-40B4-BE49-F238E27FC236}">
              <a16:creationId xmlns:a16="http://schemas.microsoft.com/office/drawing/2014/main" id="{92F36DDA-92E1-465A-B74B-E15C6925CD00}"/>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a:extLst>
            <a:ext uri="{FF2B5EF4-FFF2-40B4-BE49-F238E27FC236}">
              <a16:creationId xmlns:a16="http://schemas.microsoft.com/office/drawing/2014/main" id="{6F251944-F1CE-498D-A755-8B3AF15D194F}"/>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a:extLst>
            <a:ext uri="{FF2B5EF4-FFF2-40B4-BE49-F238E27FC236}">
              <a16:creationId xmlns:a16="http://schemas.microsoft.com/office/drawing/2014/main" id="{2B0206CC-73E5-46EF-B351-92A1090A66FD}"/>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a:extLst>
            <a:ext uri="{FF2B5EF4-FFF2-40B4-BE49-F238E27FC236}">
              <a16:creationId xmlns:a16="http://schemas.microsoft.com/office/drawing/2014/main" id="{1E820FAB-DA85-4211-BF60-9651106E24E5}"/>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a:extLst>
            <a:ext uri="{FF2B5EF4-FFF2-40B4-BE49-F238E27FC236}">
              <a16:creationId xmlns:a16="http://schemas.microsoft.com/office/drawing/2014/main" id="{2EC692FF-0DF7-4F45-A718-EFC1C302A1BB}"/>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8CA354F-8627-4DCC-AFE9-7CB0F33F29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846C7B66-F99C-467D-AD39-7F1D7B623A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19F22B-590B-4D78-B2F0-714495AB84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6CDDCC12-D77C-49C9-B98C-2603830454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313B671-BBB3-4229-BD1C-7C4F1E35A9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346" name="楕円 345">
          <a:extLst>
            <a:ext uri="{FF2B5EF4-FFF2-40B4-BE49-F238E27FC236}">
              <a16:creationId xmlns:a16="http://schemas.microsoft.com/office/drawing/2014/main" id="{38578895-382E-4953-8771-70ABC0E2BD79}"/>
            </a:ext>
          </a:extLst>
        </xdr:cNvPr>
        <xdr:cNvSpPr/>
      </xdr:nvSpPr>
      <xdr:spPr>
        <a:xfrm>
          <a:off x="958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18162</xdr:rowOff>
    </xdr:from>
    <xdr:to>
      <xdr:col>46</xdr:col>
      <xdr:colOff>38100</xdr:colOff>
      <xdr:row>84</xdr:row>
      <xdr:rowOff>119762</xdr:rowOff>
    </xdr:to>
    <xdr:sp macro="" textlink="">
      <xdr:nvSpPr>
        <xdr:cNvPr id="347" name="楕円 346">
          <a:extLst>
            <a:ext uri="{FF2B5EF4-FFF2-40B4-BE49-F238E27FC236}">
              <a16:creationId xmlns:a16="http://schemas.microsoft.com/office/drawing/2014/main" id="{539E3197-78B0-4EEA-BA6E-25BE9161BD3C}"/>
            </a:ext>
          </a:extLst>
        </xdr:cNvPr>
        <xdr:cNvSpPr/>
      </xdr:nvSpPr>
      <xdr:spPr>
        <a:xfrm>
          <a:off x="86995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68962</xdr:rowOff>
    </xdr:from>
    <xdr:to>
      <xdr:col>50</xdr:col>
      <xdr:colOff>114300</xdr:colOff>
      <xdr:row>84</xdr:row>
      <xdr:rowOff>99061</xdr:rowOff>
    </xdr:to>
    <xdr:cxnSp macro="">
      <xdr:nvCxnSpPr>
        <xdr:cNvPr id="348" name="直線コネクタ 347">
          <a:extLst>
            <a:ext uri="{FF2B5EF4-FFF2-40B4-BE49-F238E27FC236}">
              <a16:creationId xmlns:a16="http://schemas.microsoft.com/office/drawing/2014/main" id="{51C31135-F31F-45A6-BDAE-E2F4DC8E242D}"/>
            </a:ext>
          </a:extLst>
        </xdr:cNvPr>
        <xdr:cNvCxnSpPr/>
      </xdr:nvCxnSpPr>
      <xdr:spPr>
        <a:xfrm>
          <a:off x="8750300" y="14470762"/>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26543</xdr:rowOff>
    </xdr:from>
    <xdr:to>
      <xdr:col>41</xdr:col>
      <xdr:colOff>101600</xdr:colOff>
      <xdr:row>84</xdr:row>
      <xdr:rowOff>128143</xdr:rowOff>
    </xdr:to>
    <xdr:sp macro="" textlink="">
      <xdr:nvSpPr>
        <xdr:cNvPr id="349" name="楕円 348">
          <a:extLst>
            <a:ext uri="{FF2B5EF4-FFF2-40B4-BE49-F238E27FC236}">
              <a16:creationId xmlns:a16="http://schemas.microsoft.com/office/drawing/2014/main" id="{4748A08B-F3BD-4D2B-9A7C-180AE16C6F4F}"/>
            </a:ext>
          </a:extLst>
        </xdr:cNvPr>
        <xdr:cNvSpPr/>
      </xdr:nvSpPr>
      <xdr:spPr>
        <a:xfrm>
          <a:off x="7810500" y="144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68962</xdr:rowOff>
    </xdr:from>
    <xdr:to>
      <xdr:col>45</xdr:col>
      <xdr:colOff>177800</xdr:colOff>
      <xdr:row>84</xdr:row>
      <xdr:rowOff>77343</xdr:rowOff>
    </xdr:to>
    <xdr:cxnSp macro="">
      <xdr:nvCxnSpPr>
        <xdr:cNvPr id="350" name="直線コネクタ 349">
          <a:extLst>
            <a:ext uri="{FF2B5EF4-FFF2-40B4-BE49-F238E27FC236}">
              <a16:creationId xmlns:a16="http://schemas.microsoft.com/office/drawing/2014/main" id="{9958BE73-4FE3-4B96-BA3F-09456C6DFF36}"/>
            </a:ext>
          </a:extLst>
        </xdr:cNvPr>
        <xdr:cNvCxnSpPr/>
      </xdr:nvCxnSpPr>
      <xdr:spPr>
        <a:xfrm flipV="1">
          <a:off x="7861300" y="14470762"/>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64263</xdr:rowOff>
    </xdr:from>
    <xdr:to>
      <xdr:col>36</xdr:col>
      <xdr:colOff>165100</xdr:colOff>
      <xdr:row>84</xdr:row>
      <xdr:rowOff>165863</xdr:rowOff>
    </xdr:to>
    <xdr:sp macro="" textlink="">
      <xdr:nvSpPr>
        <xdr:cNvPr id="351" name="楕円 350">
          <a:extLst>
            <a:ext uri="{FF2B5EF4-FFF2-40B4-BE49-F238E27FC236}">
              <a16:creationId xmlns:a16="http://schemas.microsoft.com/office/drawing/2014/main" id="{CAE0C1EE-E9B2-45BC-AC8C-DC9B637774B7}"/>
            </a:ext>
          </a:extLst>
        </xdr:cNvPr>
        <xdr:cNvSpPr/>
      </xdr:nvSpPr>
      <xdr:spPr>
        <a:xfrm>
          <a:off x="6921500" y="14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77343</xdr:rowOff>
    </xdr:from>
    <xdr:to>
      <xdr:col>41</xdr:col>
      <xdr:colOff>50800</xdr:colOff>
      <xdr:row>84</xdr:row>
      <xdr:rowOff>115063</xdr:rowOff>
    </xdr:to>
    <xdr:cxnSp macro="">
      <xdr:nvCxnSpPr>
        <xdr:cNvPr id="352" name="直線コネクタ 351">
          <a:extLst>
            <a:ext uri="{FF2B5EF4-FFF2-40B4-BE49-F238E27FC236}">
              <a16:creationId xmlns:a16="http://schemas.microsoft.com/office/drawing/2014/main" id="{6DD37844-FE65-4E37-8898-99AE11BA1632}"/>
            </a:ext>
          </a:extLst>
        </xdr:cNvPr>
        <xdr:cNvCxnSpPr/>
      </xdr:nvCxnSpPr>
      <xdr:spPr>
        <a:xfrm flipV="1">
          <a:off x="6972300" y="14479143"/>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53" name="n_1aveValue【公営住宅】&#10;一人当たり面積">
          <a:extLst>
            <a:ext uri="{FF2B5EF4-FFF2-40B4-BE49-F238E27FC236}">
              <a16:creationId xmlns:a16="http://schemas.microsoft.com/office/drawing/2014/main" id="{AFE5E160-A15D-4791-98F9-3EE59F8880CA}"/>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54" name="n_2aveValue【公営住宅】&#10;一人当たり面積">
          <a:extLst>
            <a:ext uri="{FF2B5EF4-FFF2-40B4-BE49-F238E27FC236}">
              <a16:creationId xmlns:a16="http://schemas.microsoft.com/office/drawing/2014/main" id="{64A2F3E1-D08B-4892-8699-A7BAEBE8BE1C}"/>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55" name="n_3aveValue【公営住宅】&#10;一人当たり面積">
          <a:extLst>
            <a:ext uri="{FF2B5EF4-FFF2-40B4-BE49-F238E27FC236}">
              <a16:creationId xmlns:a16="http://schemas.microsoft.com/office/drawing/2014/main" id="{FC0F5554-C95F-4B6B-9904-55447B67FAF7}"/>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6" name="n_4aveValue【公営住宅】&#10;一人当たり面積">
          <a:extLst>
            <a:ext uri="{FF2B5EF4-FFF2-40B4-BE49-F238E27FC236}">
              <a16:creationId xmlns:a16="http://schemas.microsoft.com/office/drawing/2014/main" id="{D8680870-0F6F-43ED-977A-B47545D27CDF}"/>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140988</xdr:rowOff>
    </xdr:from>
    <xdr:ext cx="469744" cy="259045"/>
    <xdr:sp macro="" textlink="">
      <xdr:nvSpPr>
        <xdr:cNvPr id="357" name="n_1mainValue【公営住宅】&#10;一人当たり面積">
          <a:extLst>
            <a:ext uri="{FF2B5EF4-FFF2-40B4-BE49-F238E27FC236}">
              <a16:creationId xmlns:a16="http://schemas.microsoft.com/office/drawing/2014/main" id="{A5AC7B8F-0143-4979-BBD7-EE914D828471}"/>
            </a:ext>
          </a:extLst>
        </xdr:cNvPr>
        <xdr:cNvSpPr txBox="1"/>
      </xdr:nvSpPr>
      <xdr:spPr>
        <a:xfrm>
          <a:off x="9391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110889</xdr:rowOff>
    </xdr:from>
    <xdr:ext cx="469744" cy="259045"/>
    <xdr:sp macro="" textlink="">
      <xdr:nvSpPr>
        <xdr:cNvPr id="358" name="n_2mainValue【公営住宅】&#10;一人当たり面積">
          <a:extLst>
            <a:ext uri="{FF2B5EF4-FFF2-40B4-BE49-F238E27FC236}">
              <a16:creationId xmlns:a16="http://schemas.microsoft.com/office/drawing/2014/main" id="{D13B4A69-F968-45A3-935E-A94111E1F1D3}"/>
            </a:ext>
          </a:extLst>
        </xdr:cNvPr>
        <xdr:cNvSpPr txBox="1"/>
      </xdr:nvSpPr>
      <xdr:spPr>
        <a:xfrm>
          <a:off x="8515427" y="145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119270</xdr:rowOff>
    </xdr:from>
    <xdr:ext cx="469744" cy="259045"/>
    <xdr:sp macro="" textlink="">
      <xdr:nvSpPr>
        <xdr:cNvPr id="359" name="n_3mainValue【公営住宅】&#10;一人当たり面積">
          <a:extLst>
            <a:ext uri="{FF2B5EF4-FFF2-40B4-BE49-F238E27FC236}">
              <a16:creationId xmlns:a16="http://schemas.microsoft.com/office/drawing/2014/main" id="{C96D2C63-EAA0-495D-B3B6-DC78B81B9EF8}"/>
            </a:ext>
          </a:extLst>
        </xdr:cNvPr>
        <xdr:cNvSpPr txBox="1"/>
      </xdr:nvSpPr>
      <xdr:spPr>
        <a:xfrm>
          <a:off x="7626427" y="145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156990</xdr:rowOff>
    </xdr:from>
    <xdr:ext cx="469744" cy="259045"/>
    <xdr:sp macro="" textlink="">
      <xdr:nvSpPr>
        <xdr:cNvPr id="360" name="n_4mainValue【公営住宅】&#10;一人当たり面積">
          <a:extLst>
            <a:ext uri="{FF2B5EF4-FFF2-40B4-BE49-F238E27FC236}">
              <a16:creationId xmlns:a16="http://schemas.microsoft.com/office/drawing/2014/main" id="{1E646F40-6EB2-41DD-8BAA-79D03B61E2CD}"/>
            </a:ext>
          </a:extLst>
        </xdr:cNvPr>
        <xdr:cNvSpPr txBox="1"/>
      </xdr:nvSpPr>
      <xdr:spPr>
        <a:xfrm>
          <a:off x="6737427" y="145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190E09B3-0AB4-4B73-9C60-1E00646759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D3A83EE5-7959-4238-A910-CD09CF338C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10648C6-7019-4F33-91E8-D94A60894D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D6CEE379-283D-43FF-96D9-9A88C1BB56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FC9AD5B8-C891-4290-AC80-32232AC347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570A3F31-0825-40EA-9164-A8153BC0AC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2B3EED80-2AFA-4ADC-A507-682C709D72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2EF49BAD-EC51-41E5-B88F-DFF4B96F8EC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162B44D2-894C-403A-AA66-3A4DE7110E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130DFEC3-5B5D-4340-9D7C-FD1ADF7B5F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DC1767DC-8DF8-4E7A-AD8B-34C4531DC19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505618A8-751A-40D1-BCC2-C7A4F7E4BAC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3" name="テキスト ボックス 372">
          <a:extLst>
            <a:ext uri="{FF2B5EF4-FFF2-40B4-BE49-F238E27FC236}">
              <a16:creationId xmlns:a16="http://schemas.microsoft.com/office/drawing/2014/main" id="{DF838D38-1728-4D65-A154-FFA50583EB5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8737B411-122E-4AC2-96F5-3DC76F88235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6597A039-D0C1-4DBC-917C-B113A2B2061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0569007D-EAC7-4465-BB56-CA17728E735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29F1A891-BAC2-4576-83AF-21BACE2A8A1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1E6F9BD2-2603-4CAC-9D97-0BAFEBA9F8B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B5577533-6572-4B10-9C95-0C63937E0CF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A7BAEDD5-4727-49B7-A823-75C05F8C2B8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1" name="テキスト ボックス 380">
          <a:extLst>
            <a:ext uri="{FF2B5EF4-FFF2-40B4-BE49-F238E27FC236}">
              <a16:creationId xmlns:a16="http://schemas.microsoft.com/office/drawing/2014/main" id="{BCACDF35-2D20-4BC0-894B-3C7EEC3A41F7}"/>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4CDC40E9-9448-4040-A086-3CDA1D06CE4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C33196AF-28BC-40E5-ACC2-6A420EC16FA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384" name="直線コネクタ 383">
          <a:extLst>
            <a:ext uri="{FF2B5EF4-FFF2-40B4-BE49-F238E27FC236}">
              <a16:creationId xmlns:a16="http://schemas.microsoft.com/office/drawing/2014/main" id="{FFA298D6-542B-4646-8ECE-AA15576CFFE5}"/>
            </a:ext>
          </a:extLst>
        </xdr:cNvPr>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1D7B75BD-40DA-40ED-A2AA-E0594B185E72}"/>
            </a:ext>
          </a:extLst>
        </xdr:cNvPr>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86" name="直線コネクタ 385">
          <a:extLst>
            <a:ext uri="{FF2B5EF4-FFF2-40B4-BE49-F238E27FC236}">
              <a16:creationId xmlns:a16="http://schemas.microsoft.com/office/drawing/2014/main" id="{9CD32267-3A4A-44F1-BAC8-EBF5B34C1187}"/>
            </a:ext>
          </a:extLst>
        </xdr:cNvPr>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387" name="【港湾・漁港】&#10;有形固定資産減価償却率最大値テキスト">
          <a:extLst>
            <a:ext uri="{FF2B5EF4-FFF2-40B4-BE49-F238E27FC236}">
              <a16:creationId xmlns:a16="http://schemas.microsoft.com/office/drawing/2014/main" id="{444E6490-9817-4330-90B5-DD5124355EAD}"/>
            </a:ext>
          </a:extLst>
        </xdr:cNvPr>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88" name="直線コネクタ 387">
          <a:extLst>
            <a:ext uri="{FF2B5EF4-FFF2-40B4-BE49-F238E27FC236}">
              <a16:creationId xmlns:a16="http://schemas.microsoft.com/office/drawing/2014/main" id="{6C971AEC-4B65-40E8-BEFF-E34C6AC0D412}"/>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C57A875C-9856-4C0C-8C02-705890DEBC3B}"/>
            </a:ext>
          </a:extLst>
        </xdr:cNvPr>
        <xdr:cNvSpPr txBox="1"/>
      </xdr:nvSpPr>
      <xdr:spPr>
        <a:xfrm>
          <a:off x="4673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390" name="フローチャート: 判断 389">
          <a:extLst>
            <a:ext uri="{FF2B5EF4-FFF2-40B4-BE49-F238E27FC236}">
              <a16:creationId xmlns:a16="http://schemas.microsoft.com/office/drawing/2014/main" id="{5B1126E3-715B-4FEF-9B1A-7DF79E3F4EA2}"/>
            </a:ext>
          </a:extLst>
        </xdr:cNvPr>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391" name="フローチャート: 判断 390">
          <a:extLst>
            <a:ext uri="{FF2B5EF4-FFF2-40B4-BE49-F238E27FC236}">
              <a16:creationId xmlns:a16="http://schemas.microsoft.com/office/drawing/2014/main" id="{3C814051-B983-401A-BFFE-06A3ADC9BC2D}"/>
            </a:ext>
          </a:extLst>
        </xdr:cNvPr>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392" name="フローチャート: 判断 391">
          <a:extLst>
            <a:ext uri="{FF2B5EF4-FFF2-40B4-BE49-F238E27FC236}">
              <a16:creationId xmlns:a16="http://schemas.microsoft.com/office/drawing/2014/main" id="{C0E2C485-1ED0-4B89-A84F-6CE2A8F4C615}"/>
            </a:ext>
          </a:extLst>
        </xdr:cNvPr>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393" name="フローチャート: 判断 392">
          <a:extLst>
            <a:ext uri="{FF2B5EF4-FFF2-40B4-BE49-F238E27FC236}">
              <a16:creationId xmlns:a16="http://schemas.microsoft.com/office/drawing/2014/main" id="{D34A8F33-E0EB-4EAB-9B69-1C6E02B6B134}"/>
            </a:ext>
          </a:extLst>
        </xdr:cNvPr>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394" name="フローチャート: 判断 393">
          <a:extLst>
            <a:ext uri="{FF2B5EF4-FFF2-40B4-BE49-F238E27FC236}">
              <a16:creationId xmlns:a16="http://schemas.microsoft.com/office/drawing/2014/main" id="{74C280D7-FC5B-4D27-97C5-D8B913C122A5}"/>
            </a:ext>
          </a:extLst>
        </xdr:cNvPr>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E87F4384-7C71-470F-8F04-8020D02E507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191113E-B05B-44CE-8322-F9F74EE2C11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42B60864-6F1C-49D0-9EAB-EC0DCD3654D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834C61BF-481C-4A3C-BA0F-D3606D5C8E5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D0FC625C-6635-4CB4-AB3E-2096B3611C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132080</xdr:rowOff>
    </xdr:from>
    <xdr:to>
      <xdr:col>20</xdr:col>
      <xdr:colOff>38100</xdr:colOff>
      <xdr:row>107</xdr:row>
      <xdr:rowOff>62230</xdr:rowOff>
    </xdr:to>
    <xdr:sp macro="" textlink="">
      <xdr:nvSpPr>
        <xdr:cNvPr id="400" name="楕円 399">
          <a:extLst>
            <a:ext uri="{FF2B5EF4-FFF2-40B4-BE49-F238E27FC236}">
              <a16:creationId xmlns:a16="http://schemas.microsoft.com/office/drawing/2014/main" id="{64623D24-EFD4-403D-AB8E-9166D5835FA1}"/>
            </a:ext>
          </a:extLst>
        </xdr:cNvPr>
        <xdr:cNvSpPr/>
      </xdr:nvSpPr>
      <xdr:spPr>
        <a:xfrm>
          <a:off x="3746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128270</xdr:rowOff>
    </xdr:from>
    <xdr:to>
      <xdr:col>15</xdr:col>
      <xdr:colOff>101600</xdr:colOff>
      <xdr:row>107</xdr:row>
      <xdr:rowOff>58420</xdr:rowOff>
    </xdr:to>
    <xdr:sp macro="" textlink="">
      <xdr:nvSpPr>
        <xdr:cNvPr id="401" name="楕円 400">
          <a:extLst>
            <a:ext uri="{FF2B5EF4-FFF2-40B4-BE49-F238E27FC236}">
              <a16:creationId xmlns:a16="http://schemas.microsoft.com/office/drawing/2014/main" id="{5BAD39C0-1901-477C-B1C9-3F546F638362}"/>
            </a:ext>
          </a:extLst>
        </xdr:cNvPr>
        <xdr:cNvSpPr/>
      </xdr:nvSpPr>
      <xdr:spPr>
        <a:xfrm>
          <a:off x="2857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xdr:rowOff>
    </xdr:from>
    <xdr:to>
      <xdr:col>19</xdr:col>
      <xdr:colOff>177800</xdr:colOff>
      <xdr:row>107</xdr:row>
      <xdr:rowOff>11430</xdr:rowOff>
    </xdr:to>
    <xdr:cxnSp macro="">
      <xdr:nvCxnSpPr>
        <xdr:cNvPr id="402" name="直線コネクタ 401">
          <a:extLst>
            <a:ext uri="{FF2B5EF4-FFF2-40B4-BE49-F238E27FC236}">
              <a16:creationId xmlns:a16="http://schemas.microsoft.com/office/drawing/2014/main" id="{C5B188BB-F03A-4107-B610-9EF805433C62}"/>
            </a:ext>
          </a:extLst>
        </xdr:cNvPr>
        <xdr:cNvCxnSpPr/>
      </xdr:nvCxnSpPr>
      <xdr:spPr>
        <a:xfrm>
          <a:off x="2908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92075</xdr:rowOff>
    </xdr:from>
    <xdr:to>
      <xdr:col>10</xdr:col>
      <xdr:colOff>165100</xdr:colOff>
      <xdr:row>107</xdr:row>
      <xdr:rowOff>22225</xdr:rowOff>
    </xdr:to>
    <xdr:sp macro="" textlink="">
      <xdr:nvSpPr>
        <xdr:cNvPr id="403" name="楕円 402">
          <a:extLst>
            <a:ext uri="{FF2B5EF4-FFF2-40B4-BE49-F238E27FC236}">
              <a16:creationId xmlns:a16="http://schemas.microsoft.com/office/drawing/2014/main" id="{B2996337-7155-4C0E-9AE4-E13AA67409EA}"/>
            </a:ext>
          </a:extLst>
        </xdr:cNvPr>
        <xdr:cNvSpPr/>
      </xdr:nvSpPr>
      <xdr:spPr>
        <a:xfrm>
          <a:off x="1968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142875</xdr:rowOff>
    </xdr:from>
    <xdr:to>
      <xdr:col>15</xdr:col>
      <xdr:colOff>50800</xdr:colOff>
      <xdr:row>107</xdr:row>
      <xdr:rowOff>7620</xdr:rowOff>
    </xdr:to>
    <xdr:cxnSp macro="">
      <xdr:nvCxnSpPr>
        <xdr:cNvPr id="404" name="直線コネクタ 403">
          <a:extLst>
            <a:ext uri="{FF2B5EF4-FFF2-40B4-BE49-F238E27FC236}">
              <a16:creationId xmlns:a16="http://schemas.microsoft.com/office/drawing/2014/main" id="{D2DE30B4-246E-4AB7-B971-75CD9D11964F}"/>
            </a:ext>
          </a:extLst>
        </xdr:cNvPr>
        <xdr:cNvCxnSpPr/>
      </xdr:nvCxnSpPr>
      <xdr:spPr>
        <a:xfrm>
          <a:off x="2019300" y="18316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93980</xdr:rowOff>
    </xdr:from>
    <xdr:to>
      <xdr:col>6</xdr:col>
      <xdr:colOff>38100</xdr:colOff>
      <xdr:row>107</xdr:row>
      <xdr:rowOff>24130</xdr:rowOff>
    </xdr:to>
    <xdr:sp macro="" textlink="">
      <xdr:nvSpPr>
        <xdr:cNvPr id="405" name="楕円 404">
          <a:extLst>
            <a:ext uri="{FF2B5EF4-FFF2-40B4-BE49-F238E27FC236}">
              <a16:creationId xmlns:a16="http://schemas.microsoft.com/office/drawing/2014/main" id="{B3AAF6ED-6A80-433B-9B6C-D8960D7CB095}"/>
            </a:ext>
          </a:extLst>
        </xdr:cNvPr>
        <xdr:cNvSpPr/>
      </xdr:nvSpPr>
      <xdr:spPr>
        <a:xfrm>
          <a:off x="107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142875</xdr:rowOff>
    </xdr:from>
    <xdr:to>
      <xdr:col>10</xdr:col>
      <xdr:colOff>114300</xdr:colOff>
      <xdr:row>106</xdr:row>
      <xdr:rowOff>144780</xdr:rowOff>
    </xdr:to>
    <xdr:cxnSp macro="">
      <xdr:nvCxnSpPr>
        <xdr:cNvPr id="406" name="直線コネクタ 405">
          <a:extLst>
            <a:ext uri="{FF2B5EF4-FFF2-40B4-BE49-F238E27FC236}">
              <a16:creationId xmlns:a16="http://schemas.microsoft.com/office/drawing/2014/main" id="{ACBF2728-B11B-4C33-AA5D-E63B2ABE5835}"/>
            </a:ext>
          </a:extLst>
        </xdr:cNvPr>
        <xdr:cNvCxnSpPr/>
      </xdr:nvCxnSpPr>
      <xdr:spPr>
        <a:xfrm flipV="1">
          <a:off x="1130300" y="1831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42563</xdr:rowOff>
    </xdr:from>
    <xdr:ext cx="405111" cy="259045"/>
    <xdr:sp macro="" textlink="">
      <xdr:nvSpPr>
        <xdr:cNvPr id="407" name="n_1aveValue【港湾・漁港】&#10;有形固定資産減価償却率">
          <a:extLst>
            <a:ext uri="{FF2B5EF4-FFF2-40B4-BE49-F238E27FC236}">
              <a16:creationId xmlns:a16="http://schemas.microsoft.com/office/drawing/2014/main" id="{CBF64DD5-EF33-4209-8C6D-86B5E1412138}"/>
            </a:ext>
          </a:extLst>
        </xdr:cNvPr>
        <xdr:cNvSpPr txBox="1"/>
      </xdr:nvSpPr>
      <xdr:spPr>
        <a:xfrm>
          <a:off x="3582044" y="1804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08" name="n_2aveValue【港湾・漁港】&#10;有形固定資産減価償却率">
          <a:extLst>
            <a:ext uri="{FF2B5EF4-FFF2-40B4-BE49-F238E27FC236}">
              <a16:creationId xmlns:a16="http://schemas.microsoft.com/office/drawing/2014/main" id="{09C072D2-CDEB-45CA-AD01-7336D9F31EB6}"/>
            </a:ext>
          </a:extLst>
        </xdr:cNvPr>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09" name="n_3aveValue【港湾・漁港】&#10;有形固定資産減価償却率">
          <a:extLst>
            <a:ext uri="{FF2B5EF4-FFF2-40B4-BE49-F238E27FC236}">
              <a16:creationId xmlns:a16="http://schemas.microsoft.com/office/drawing/2014/main" id="{E9E77FBE-51CA-413F-80BD-8A000C543D7F}"/>
            </a:ext>
          </a:extLst>
        </xdr:cNvPr>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111141</xdr:rowOff>
    </xdr:from>
    <xdr:ext cx="405111" cy="259045"/>
    <xdr:sp macro="" textlink="">
      <xdr:nvSpPr>
        <xdr:cNvPr id="410" name="n_4aveValue【港湾・漁港】&#10;有形固定資産減価償却率">
          <a:extLst>
            <a:ext uri="{FF2B5EF4-FFF2-40B4-BE49-F238E27FC236}">
              <a16:creationId xmlns:a16="http://schemas.microsoft.com/office/drawing/2014/main" id="{CB90A7D5-33E0-4249-AFE9-36B1DB5F995B}"/>
            </a:ext>
          </a:extLst>
        </xdr:cNvPr>
        <xdr:cNvSpPr txBox="1"/>
      </xdr:nvSpPr>
      <xdr:spPr>
        <a:xfrm>
          <a:off x="9277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53357</xdr:rowOff>
    </xdr:from>
    <xdr:ext cx="405111" cy="259045"/>
    <xdr:sp macro="" textlink="">
      <xdr:nvSpPr>
        <xdr:cNvPr id="411" name="n_1mainValue【港湾・漁港】&#10;有形固定資産減価償却率">
          <a:extLst>
            <a:ext uri="{FF2B5EF4-FFF2-40B4-BE49-F238E27FC236}">
              <a16:creationId xmlns:a16="http://schemas.microsoft.com/office/drawing/2014/main" id="{040F5B84-D9D7-4479-8F7F-A178AB3FACA6}"/>
            </a:ext>
          </a:extLst>
        </xdr:cNvPr>
        <xdr:cNvSpPr txBox="1"/>
      </xdr:nvSpPr>
      <xdr:spPr>
        <a:xfrm>
          <a:off x="3582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74947</xdr:rowOff>
    </xdr:from>
    <xdr:ext cx="405111" cy="259045"/>
    <xdr:sp macro="" textlink="">
      <xdr:nvSpPr>
        <xdr:cNvPr id="412" name="n_2mainValue【港湾・漁港】&#10;有形固定資産減価償却率">
          <a:extLst>
            <a:ext uri="{FF2B5EF4-FFF2-40B4-BE49-F238E27FC236}">
              <a16:creationId xmlns:a16="http://schemas.microsoft.com/office/drawing/2014/main" id="{1529FB77-BB33-4551-87B9-5AC59DB7A4D8}"/>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38752</xdr:rowOff>
    </xdr:from>
    <xdr:ext cx="405111" cy="259045"/>
    <xdr:sp macro="" textlink="">
      <xdr:nvSpPr>
        <xdr:cNvPr id="413" name="n_3mainValue【港湾・漁港】&#10;有形固定資産減価償却率">
          <a:extLst>
            <a:ext uri="{FF2B5EF4-FFF2-40B4-BE49-F238E27FC236}">
              <a16:creationId xmlns:a16="http://schemas.microsoft.com/office/drawing/2014/main" id="{8A9D6EFA-D428-4BD5-B9B9-BEA2C525927C}"/>
            </a:ext>
          </a:extLst>
        </xdr:cNvPr>
        <xdr:cNvSpPr txBox="1"/>
      </xdr:nvSpPr>
      <xdr:spPr>
        <a:xfrm>
          <a:off x="1816744" y="1804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15257</xdr:rowOff>
    </xdr:from>
    <xdr:ext cx="405111" cy="259045"/>
    <xdr:sp macro="" textlink="">
      <xdr:nvSpPr>
        <xdr:cNvPr id="414" name="n_4mainValue【港湾・漁港】&#10;有形固定資産減価償却率">
          <a:extLst>
            <a:ext uri="{FF2B5EF4-FFF2-40B4-BE49-F238E27FC236}">
              <a16:creationId xmlns:a16="http://schemas.microsoft.com/office/drawing/2014/main" id="{A5DD3AC6-E696-4390-BF34-48634753E6AB}"/>
            </a:ext>
          </a:extLst>
        </xdr:cNvPr>
        <xdr:cNvSpPr txBox="1"/>
      </xdr:nvSpPr>
      <xdr:spPr>
        <a:xfrm>
          <a:off x="927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6C16D28B-2CB1-4DC2-A354-0A76B7DB69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591BF36D-00B8-4E2D-8A1A-A0EAD93054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DECF9A10-2D8A-446C-8C71-37ACF2F888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2D52719B-E2E2-48EE-8601-D2C1A956FE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4A01A8BA-9A32-4B8C-9E15-A48FCBA4A6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27701104-EB95-4A18-A988-71DF14E0DA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3BE4F645-1EC8-490E-B2FD-1856402DAD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D4873934-31E9-46C8-90CE-43D97A8BBE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21399473-1655-4C2C-A20E-4B5C67F568E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5A3E9B3C-F26E-4A32-A5B5-4B5495AE2D9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0600DF7F-0D89-4784-A6F5-E42D815CB35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6" name="テキスト ボックス 425">
          <a:extLst>
            <a:ext uri="{FF2B5EF4-FFF2-40B4-BE49-F238E27FC236}">
              <a16:creationId xmlns:a16="http://schemas.microsoft.com/office/drawing/2014/main" id="{6B13143D-47DA-4A2B-94E4-42346856E1E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E1F2E5C7-3703-4B6A-AFEA-382D431F4D1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8" name="テキスト ボックス 427">
          <a:extLst>
            <a:ext uri="{FF2B5EF4-FFF2-40B4-BE49-F238E27FC236}">
              <a16:creationId xmlns:a16="http://schemas.microsoft.com/office/drawing/2014/main" id="{4C03B942-9F30-4825-AAC4-D34DC8AD2C3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4A47752D-FBD7-4D8F-8F27-98A3100B6DE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0" name="テキスト ボックス 429">
          <a:extLst>
            <a:ext uri="{FF2B5EF4-FFF2-40B4-BE49-F238E27FC236}">
              <a16:creationId xmlns:a16="http://schemas.microsoft.com/office/drawing/2014/main" id="{1502EB50-09FF-4215-ABCC-F8EB795B14B5}"/>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33D7441E-1A97-4ECA-8CEA-CDFEC57B835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2" name="テキスト ボックス 431">
          <a:extLst>
            <a:ext uri="{FF2B5EF4-FFF2-40B4-BE49-F238E27FC236}">
              <a16:creationId xmlns:a16="http://schemas.microsoft.com/office/drawing/2014/main" id="{A897BE14-91BC-4901-9AB0-B90264411C6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630E493E-E42F-4FEB-92C5-022C6B0541D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4" name="テキスト ボックス 433">
          <a:extLst>
            <a:ext uri="{FF2B5EF4-FFF2-40B4-BE49-F238E27FC236}">
              <a16:creationId xmlns:a16="http://schemas.microsoft.com/office/drawing/2014/main" id="{3B0B4414-E4E5-40A8-AF44-9BE2D97173B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a:extLst>
            <a:ext uri="{FF2B5EF4-FFF2-40B4-BE49-F238E27FC236}">
              <a16:creationId xmlns:a16="http://schemas.microsoft.com/office/drawing/2014/main" id="{81B76F03-87AB-44C4-8888-958BCA450D1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36" name="直線コネクタ 435">
          <a:extLst>
            <a:ext uri="{FF2B5EF4-FFF2-40B4-BE49-F238E27FC236}">
              <a16:creationId xmlns:a16="http://schemas.microsoft.com/office/drawing/2014/main" id="{01038E14-A0E1-4E11-A29B-A09F5119422F}"/>
            </a:ext>
          </a:extLst>
        </xdr:cNvPr>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37" name="【港湾・漁港】&#10;一人当たり有形固定資産（償却資産）額最小値テキスト">
          <a:extLst>
            <a:ext uri="{FF2B5EF4-FFF2-40B4-BE49-F238E27FC236}">
              <a16:creationId xmlns:a16="http://schemas.microsoft.com/office/drawing/2014/main" id="{8F111661-CB3A-4982-9D8F-880AAD78B705}"/>
            </a:ext>
          </a:extLst>
        </xdr:cNvPr>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38" name="直線コネクタ 437">
          <a:extLst>
            <a:ext uri="{FF2B5EF4-FFF2-40B4-BE49-F238E27FC236}">
              <a16:creationId xmlns:a16="http://schemas.microsoft.com/office/drawing/2014/main" id="{7AD4DEA9-748C-4F9C-98C3-11C310FAF835}"/>
            </a:ext>
          </a:extLst>
        </xdr:cNvPr>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39" name="【港湾・漁港】&#10;一人当たり有形固定資産（償却資産）額最大値テキスト">
          <a:extLst>
            <a:ext uri="{FF2B5EF4-FFF2-40B4-BE49-F238E27FC236}">
              <a16:creationId xmlns:a16="http://schemas.microsoft.com/office/drawing/2014/main" id="{67A35175-3467-4019-A98F-16382073EE37}"/>
            </a:ext>
          </a:extLst>
        </xdr:cNvPr>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40" name="直線コネクタ 439">
          <a:extLst>
            <a:ext uri="{FF2B5EF4-FFF2-40B4-BE49-F238E27FC236}">
              <a16:creationId xmlns:a16="http://schemas.microsoft.com/office/drawing/2014/main" id="{88048AF8-404A-4B55-B6FD-E5A09CA24FCC}"/>
            </a:ext>
          </a:extLst>
        </xdr:cNvPr>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150204</xdr:rowOff>
    </xdr:from>
    <xdr:ext cx="599010" cy="259045"/>
    <xdr:sp macro="" textlink="">
      <xdr:nvSpPr>
        <xdr:cNvPr id="441" name="【港湾・漁港】&#10;一人当たり有形固定資産（償却資産）額平均値テキスト">
          <a:extLst>
            <a:ext uri="{FF2B5EF4-FFF2-40B4-BE49-F238E27FC236}">
              <a16:creationId xmlns:a16="http://schemas.microsoft.com/office/drawing/2014/main" id="{7C23AB87-F087-44CC-8699-FD93D222D981}"/>
            </a:ext>
          </a:extLst>
        </xdr:cNvPr>
        <xdr:cNvSpPr txBox="1"/>
      </xdr:nvSpPr>
      <xdr:spPr>
        <a:xfrm>
          <a:off x="10515600" y="183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42" name="フローチャート: 判断 441">
          <a:extLst>
            <a:ext uri="{FF2B5EF4-FFF2-40B4-BE49-F238E27FC236}">
              <a16:creationId xmlns:a16="http://schemas.microsoft.com/office/drawing/2014/main" id="{A51CC43D-A2BE-42FF-A9F7-F25D251B873F}"/>
            </a:ext>
          </a:extLst>
        </xdr:cNvPr>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43" name="フローチャート: 判断 442">
          <a:extLst>
            <a:ext uri="{FF2B5EF4-FFF2-40B4-BE49-F238E27FC236}">
              <a16:creationId xmlns:a16="http://schemas.microsoft.com/office/drawing/2014/main" id="{79116138-82C0-4B6C-8ACD-FE26EF3F8EF2}"/>
            </a:ext>
          </a:extLst>
        </xdr:cNvPr>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44" name="フローチャート: 判断 443">
          <a:extLst>
            <a:ext uri="{FF2B5EF4-FFF2-40B4-BE49-F238E27FC236}">
              <a16:creationId xmlns:a16="http://schemas.microsoft.com/office/drawing/2014/main" id="{CD183FE8-E3A0-4AFA-A498-EA080F4C54BB}"/>
            </a:ext>
          </a:extLst>
        </xdr:cNvPr>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45" name="フローチャート: 判断 444">
          <a:extLst>
            <a:ext uri="{FF2B5EF4-FFF2-40B4-BE49-F238E27FC236}">
              <a16:creationId xmlns:a16="http://schemas.microsoft.com/office/drawing/2014/main" id="{65173DA3-1387-4471-8E34-BB8B2071BCA5}"/>
            </a:ext>
          </a:extLst>
        </xdr:cNvPr>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46" name="フローチャート: 判断 445">
          <a:extLst>
            <a:ext uri="{FF2B5EF4-FFF2-40B4-BE49-F238E27FC236}">
              <a16:creationId xmlns:a16="http://schemas.microsoft.com/office/drawing/2014/main" id="{93D80DCE-BE0C-495E-986C-E204765A9A53}"/>
            </a:ext>
          </a:extLst>
        </xdr:cNvPr>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B5A7491A-7E8C-4A98-B0D3-916CB2579F0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ED9A2798-9871-460C-AB8E-B23B8B11D1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3D9AA3E9-FF63-4265-A3A1-56652113ADF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A26606AC-1892-4C44-A99D-E4DA55885A5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C95CC7FA-9E13-4CC0-A30C-C6D171995A3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109959</xdr:rowOff>
    </xdr:from>
    <xdr:to>
      <xdr:col>50</xdr:col>
      <xdr:colOff>165100</xdr:colOff>
      <xdr:row>107</xdr:row>
      <xdr:rowOff>40109</xdr:rowOff>
    </xdr:to>
    <xdr:sp macro="" textlink="">
      <xdr:nvSpPr>
        <xdr:cNvPr id="452" name="楕円 451">
          <a:extLst>
            <a:ext uri="{FF2B5EF4-FFF2-40B4-BE49-F238E27FC236}">
              <a16:creationId xmlns:a16="http://schemas.microsoft.com/office/drawing/2014/main" id="{54B3B72C-793E-4229-B6C9-6A26241C0948}"/>
            </a:ext>
          </a:extLst>
        </xdr:cNvPr>
        <xdr:cNvSpPr/>
      </xdr:nvSpPr>
      <xdr:spPr>
        <a:xfrm>
          <a:off x="9588500" y="182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113974</xdr:rowOff>
    </xdr:from>
    <xdr:to>
      <xdr:col>46</xdr:col>
      <xdr:colOff>38100</xdr:colOff>
      <xdr:row>107</xdr:row>
      <xdr:rowOff>44124</xdr:rowOff>
    </xdr:to>
    <xdr:sp macro="" textlink="">
      <xdr:nvSpPr>
        <xdr:cNvPr id="453" name="楕円 452">
          <a:extLst>
            <a:ext uri="{FF2B5EF4-FFF2-40B4-BE49-F238E27FC236}">
              <a16:creationId xmlns:a16="http://schemas.microsoft.com/office/drawing/2014/main" id="{CF59D1CE-8C29-40E8-BBEE-C6B27D755A9F}"/>
            </a:ext>
          </a:extLst>
        </xdr:cNvPr>
        <xdr:cNvSpPr/>
      </xdr:nvSpPr>
      <xdr:spPr>
        <a:xfrm>
          <a:off x="8699500" y="182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160759</xdr:rowOff>
    </xdr:from>
    <xdr:to>
      <xdr:col>50</xdr:col>
      <xdr:colOff>114300</xdr:colOff>
      <xdr:row>106</xdr:row>
      <xdr:rowOff>164774</xdr:rowOff>
    </xdr:to>
    <xdr:cxnSp macro="">
      <xdr:nvCxnSpPr>
        <xdr:cNvPr id="454" name="直線コネクタ 453">
          <a:extLst>
            <a:ext uri="{FF2B5EF4-FFF2-40B4-BE49-F238E27FC236}">
              <a16:creationId xmlns:a16="http://schemas.microsoft.com/office/drawing/2014/main" id="{70430B0A-3BCF-4219-93E4-96BAD2B9C076}"/>
            </a:ext>
          </a:extLst>
        </xdr:cNvPr>
        <xdr:cNvCxnSpPr/>
      </xdr:nvCxnSpPr>
      <xdr:spPr>
        <a:xfrm flipV="1">
          <a:off x="8750300" y="18334459"/>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120354</xdr:rowOff>
    </xdr:from>
    <xdr:to>
      <xdr:col>41</xdr:col>
      <xdr:colOff>101600</xdr:colOff>
      <xdr:row>107</xdr:row>
      <xdr:rowOff>50504</xdr:rowOff>
    </xdr:to>
    <xdr:sp macro="" textlink="">
      <xdr:nvSpPr>
        <xdr:cNvPr id="455" name="楕円 454">
          <a:extLst>
            <a:ext uri="{FF2B5EF4-FFF2-40B4-BE49-F238E27FC236}">
              <a16:creationId xmlns:a16="http://schemas.microsoft.com/office/drawing/2014/main" id="{872F62D3-2EBE-4276-A619-9486B03D0421}"/>
            </a:ext>
          </a:extLst>
        </xdr:cNvPr>
        <xdr:cNvSpPr/>
      </xdr:nvSpPr>
      <xdr:spPr>
        <a:xfrm>
          <a:off x="7810500" y="182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164774</xdr:rowOff>
    </xdr:from>
    <xdr:to>
      <xdr:col>45</xdr:col>
      <xdr:colOff>177800</xdr:colOff>
      <xdr:row>106</xdr:row>
      <xdr:rowOff>171154</xdr:rowOff>
    </xdr:to>
    <xdr:cxnSp macro="">
      <xdr:nvCxnSpPr>
        <xdr:cNvPr id="456" name="直線コネクタ 455">
          <a:extLst>
            <a:ext uri="{FF2B5EF4-FFF2-40B4-BE49-F238E27FC236}">
              <a16:creationId xmlns:a16="http://schemas.microsoft.com/office/drawing/2014/main" id="{A13F44CA-0192-45C6-A406-8A56A05B4537}"/>
            </a:ext>
          </a:extLst>
        </xdr:cNvPr>
        <xdr:cNvCxnSpPr/>
      </xdr:nvCxnSpPr>
      <xdr:spPr>
        <a:xfrm flipV="1">
          <a:off x="7861300" y="18338474"/>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132335</xdr:rowOff>
    </xdr:from>
    <xdr:to>
      <xdr:col>36</xdr:col>
      <xdr:colOff>165100</xdr:colOff>
      <xdr:row>107</xdr:row>
      <xdr:rowOff>62485</xdr:rowOff>
    </xdr:to>
    <xdr:sp macro="" textlink="">
      <xdr:nvSpPr>
        <xdr:cNvPr id="457" name="楕円 456">
          <a:extLst>
            <a:ext uri="{FF2B5EF4-FFF2-40B4-BE49-F238E27FC236}">
              <a16:creationId xmlns:a16="http://schemas.microsoft.com/office/drawing/2014/main" id="{DE163CC0-4CA1-46F9-A321-37CD1CC24F22}"/>
            </a:ext>
          </a:extLst>
        </xdr:cNvPr>
        <xdr:cNvSpPr/>
      </xdr:nvSpPr>
      <xdr:spPr>
        <a:xfrm>
          <a:off x="6921500" y="183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171154</xdr:rowOff>
    </xdr:from>
    <xdr:to>
      <xdr:col>41</xdr:col>
      <xdr:colOff>50800</xdr:colOff>
      <xdr:row>107</xdr:row>
      <xdr:rowOff>11685</xdr:rowOff>
    </xdr:to>
    <xdr:cxnSp macro="">
      <xdr:nvCxnSpPr>
        <xdr:cNvPr id="458" name="直線コネクタ 457">
          <a:extLst>
            <a:ext uri="{FF2B5EF4-FFF2-40B4-BE49-F238E27FC236}">
              <a16:creationId xmlns:a16="http://schemas.microsoft.com/office/drawing/2014/main" id="{D8D1A5A8-7177-403C-A78E-B4650BE4DC37}"/>
            </a:ext>
          </a:extLst>
        </xdr:cNvPr>
        <xdr:cNvCxnSpPr/>
      </xdr:nvCxnSpPr>
      <xdr:spPr>
        <a:xfrm flipV="1">
          <a:off x="6972300" y="18344854"/>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157117</xdr:rowOff>
    </xdr:from>
    <xdr:ext cx="599010" cy="259045"/>
    <xdr:sp macro="" textlink="">
      <xdr:nvSpPr>
        <xdr:cNvPr id="459" name="n_1aveValue【港湾・漁港】&#10;一人当たり有形固定資産（償却資産）額">
          <a:extLst>
            <a:ext uri="{FF2B5EF4-FFF2-40B4-BE49-F238E27FC236}">
              <a16:creationId xmlns:a16="http://schemas.microsoft.com/office/drawing/2014/main" id="{9880ADD5-6004-4ACE-A32B-6CE1C989B763}"/>
            </a:ext>
          </a:extLst>
        </xdr:cNvPr>
        <xdr:cNvSpPr txBox="1"/>
      </xdr:nvSpPr>
      <xdr:spPr>
        <a:xfrm>
          <a:off x="9327095" y="185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146266</xdr:rowOff>
    </xdr:from>
    <xdr:ext cx="599010" cy="259045"/>
    <xdr:sp macro="" textlink="">
      <xdr:nvSpPr>
        <xdr:cNvPr id="460" name="n_2aveValue【港湾・漁港】&#10;一人当たり有形固定資産（償却資産）額">
          <a:extLst>
            <a:ext uri="{FF2B5EF4-FFF2-40B4-BE49-F238E27FC236}">
              <a16:creationId xmlns:a16="http://schemas.microsoft.com/office/drawing/2014/main" id="{6335965F-8F1E-4213-8034-C008AB6C6128}"/>
            </a:ext>
          </a:extLst>
        </xdr:cNvPr>
        <xdr:cNvSpPr txBox="1"/>
      </xdr:nvSpPr>
      <xdr:spPr>
        <a:xfrm>
          <a:off x="84507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141949</xdr:rowOff>
    </xdr:from>
    <xdr:ext cx="599010" cy="259045"/>
    <xdr:sp macro="" textlink="">
      <xdr:nvSpPr>
        <xdr:cNvPr id="461" name="n_3aveValue【港湾・漁港】&#10;一人当たり有形固定資産（償却資産）額">
          <a:extLst>
            <a:ext uri="{FF2B5EF4-FFF2-40B4-BE49-F238E27FC236}">
              <a16:creationId xmlns:a16="http://schemas.microsoft.com/office/drawing/2014/main" id="{58868AF4-4168-44CD-989E-934BECA67DDB}"/>
            </a:ext>
          </a:extLst>
        </xdr:cNvPr>
        <xdr:cNvSpPr txBox="1"/>
      </xdr:nvSpPr>
      <xdr:spPr>
        <a:xfrm>
          <a:off x="7561795" y="18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56881</xdr:rowOff>
    </xdr:from>
    <xdr:ext cx="599010" cy="259045"/>
    <xdr:sp macro="" textlink="">
      <xdr:nvSpPr>
        <xdr:cNvPr id="462" name="n_4aveValue【港湾・漁港】&#10;一人当たり有形固定資産（償却資産）額">
          <a:extLst>
            <a:ext uri="{FF2B5EF4-FFF2-40B4-BE49-F238E27FC236}">
              <a16:creationId xmlns:a16="http://schemas.microsoft.com/office/drawing/2014/main" id="{929069A9-6A01-468C-99F6-1E7E8DD8032E}"/>
            </a:ext>
          </a:extLst>
        </xdr:cNvPr>
        <xdr:cNvSpPr txBox="1"/>
      </xdr:nvSpPr>
      <xdr:spPr>
        <a:xfrm>
          <a:off x="6672795" y="1857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56636</xdr:rowOff>
    </xdr:from>
    <xdr:ext cx="599010" cy="259045"/>
    <xdr:sp macro="" textlink="">
      <xdr:nvSpPr>
        <xdr:cNvPr id="463" name="n_1mainValue【港湾・漁港】&#10;一人当たり有形固定資産（償却資産）額">
          <a:extLst>
            <a:ext uri="{FF2B5EF4-FFF2-40B4-BE49-F238E27FC236}">
              <a16:creationId xmlns:a16="http://schemas.microsoft.com/office/drawing/2014/main" id="{18B46F6D-A893-4611-8E33-BD499E825635}"/>
            </a:ext>
          </a:extLst>
        </xdr:cNvPr>
        <xdr:cNvSpPr txBox="1"/>
      </xdr:nvSpPr>
      <xdr:spPr>
        <a:xfrm>
          <a:off x="9327095" y="1805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60651</xdr:rowOff>
    </xdr:from>
    <xdr:ext cx="599010" cy="259045"/>
    <xdr:sp macro="" textlink="">
      <xdr:nvSpPr>
        <xdr:cNvPr id="464" name="n_2mainValue【港湾・漁港】&#10;一人当たり有形固定資産（償却資産）額">
          <a:extLst>
            <a:ext uri="{FF2B5EF4-FFF2-40B4-BE49-F238E27FC236}">
              <a16:creationId xmlns:a16="http://schemas.microsoft.com/office/drawing/2014/main" id="{FDA3DD94-3851-4DD3-8832-3B38477CC981}"/>
            </a:ext>
          </a:extLst>
        </xdr:cNvPr>
        <xdr:cNvSpPr txBox="1"/>
      </xdr:nvSpPr>
      <xdr:spPr>
        <a:xfrm>
          <a:off x="8450795" y="180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67031</xdr:rowOff>
    </xdr:from>
    <xdr:ext cx="599010" cy="259045"/>
    <xdr:sp macro="" textlink="">
      <xdr:nvSpPr>
        <xdr:cNvPr id="465" name="n_3mainValue【港湾・漁港】&#10;一人当たり有形固定資産（償却資産）額">
          <a:extLst>
            <a:ext uri="{FF2B5EF4-FFF2-40B4-BE49-F238E27FC236}">
              <a16:creationId xmlns:a16="http://schemas.microsoft.com/office/drawing/2014/main" id="{E967D3ED-4DB1-450F-A29B-87A8466A15FB}"/>
            </a:ext>
          </a:extLst>
        </xdr:cNvPr>
        <xdr:cNvSpPr txBox="1"/>
      </xdr:nvSpPr>
      <xdr:spPr>
        <a:xfrm>
          <a:off x="7561795" y="1806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79012</xdr:rowOff>
    </xdr:from>
    <xdr:ext cx="599010" cy="259045"/>
    <xdr:sp macro="" textlink="">
      <xdr:nvSpPr>
        <xdr:cNvPr id="466" name="n_4mainValue【港湾・漁港】&#10;一人当たり有形固定資産（償却資産）額">
          <a:extLst>
            <a:ext uri="{FF2B5EF4-FFF2-40B4-BE49-F238E27FC236}">
              <a16:creationId xmlns:a16="http://schemas.microsoft.com/office/drawing/2014/main" id="{93576E45-0C28-4F45-80BE-5185BA78CA26}"/>
            </a:ext>
          </a:extLst>
        </xdr:cNvPr>
        <xdr:cNvSpPr txBox="1"/>
      </xdr:nvSpPr>
      <xdr:spPr>
        <a:xfrm>
          <a:off x="6672795" y="1808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778D9E75-8D23-4280-A72B-E9CEE56C96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0A389AB9-A789-4603-92AA-0EAC78C0B2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2516D098-8171-479C-9CCF-F1FD6D90C3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F82C55D7-E037-4122-A4D0-15F0AADCC2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70369B9C-1FCD-44BD-A8E8-EFA50DBF1E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AFD9550A-082E-4E53-9F57-70B1631174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C5979353-E249-4C4A-A005-A66350B5ED3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F9CEC27B-D7BB-4780-9F95-6F1CFF219E2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0734CA78-767A-4D28-8DC4-2CB5DC6E34A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9228D50E-2A79-4621-BA73-54FD63EB7F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2E78BE45-A03E-43E6-961E-B06F690ADF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a:extLst>
            <a:ext uri="{FF2B5EF4-FFF2-40B4-BE49-F238E27FC236}">
              <a16:creationId xmlns:a16="http://schemas.microsoft.com/office/drawing/2014/main" id="{E8DC3F4D-36B2-4257-ABBE-6B506005992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04CD6B98-4C42-4BD3-AA35-7E43719E2E5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a:extLst>
            <a:ext uri="{FF2B5EF4-FFF2-40B4-BE49-F238E27FC236}">
              <a16:creationId xmlns:a16="http://schemas.microsoft.com/office/drawing/2014/main" id="{C7C9EA6D-DDA8-4E32-82BA-D39259CFB09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a:extLst>
            <a:ext uri="{FF2B5EF4-FFF2-40B4-BE49-F238E27FC236}">
              <a16:creationId xmlns:a16="http://schemas.microsoft.com/office/drawing/2014/main" id="{563B6589-A6C7-42F2-9800-36961004B5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a:extLst>
            <a:ext uri="{FF2B5EF4-FFF2-40B4-BE49-F238E27FC236}">
              <a16:creationId xmlns:a16="http://schemas.microsoft.com/office/drawing/2014/main" id="{222043A2-AB12-47B4-8CD3-7C3F3C65AA3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a:extLst>
            <a:ext uri="{FF2B5EF4-FFF2-40B4-BE49-F238E27FC236}">
              <a16:creationId xmlns:a16="http://schemas.microsoft.com/office/drawing/2014/main" id="{BEE9DD49-E96C-4CAF-AF3D-349963E8748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a:extLst>
            <a:ext uri="{FF2B5EF4-FFF2-40B4-BE49-F238E27FC236}">
              <a16:creationId xmlns:a16="http://schemas.microsoft.com/office/drawing/2014/main" id="{73DA8D0A-53D6-4657-A2AD-D313864ABB4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a:extLst>
            <a:ext uri="{FF2B5EF4-FFF2-40B4-BE49-F238E27FC236}">
              <a16:creationId xmlns:a16="http://schemas.microsoft.com/office/drawing/2014/main" id="{76E2B634-B599-4942-8667-E5595BE25B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a:extLst>
            <a:ext uri="{FF2B5EF4-FFF2-40B4-BE49-F238E27FC236}">
              <a16:creationId xmlns:a16="http://schemas.microsoft.com/office/drawing/2014/main" id="{DFBA510C-FB93-49F2-896C-584C8A1BA07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a:extLst>
            <a:ext uri="{FF2B5EF4-FFF2-40B4-BE49-F238E27FC236}">
              <a16:creationId xmlns:a16="http://schemas.microsoft.com/office/drawing/2014/main" id="{C8556CF5-D177-4252-9479-548129D77F3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94E22428-0E2E-4EBD-912A-BB7D37A547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a:extLst>
            <a:ext uri="{FF2B5EF4-FFF2-40B4-BE49-F238E27FC236}">
              <a16:creationId xmlns:a16="http://schemas.microsoft.com/office/drawing/2014/main" id="{EDF27007-B0B1-4BB2-B4C6-85F81376D17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認定こども園・幼稚園・保育所】&#10;有形固定資産減価償却率グラフ枠">
          <a:extLst>
            <a:ext uri="{FF2B5EF4-FFF2-40B4-BE49-F238E27FC236}">
              <a16:creationId xmlns:a16="http://schemas.microsoft.com/office/drawing/2014/main" id="{59EA951D-D0BF-4026-B5CD-B622F80276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91" name="直線コネクタ 490">
          <a:extLst>
            <a:ext uri="{FF2B5EF4-FFF2-40B4-BE49-F238E27FC236}">
              <a16:creationId xmlns:a16="http://schemas.microsoft.com/office/drawing/2014/main" id="{9490257F-0B61-49EA-90DE-F8A4CD0F5B91}"/>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2" name="【認定こども園・幼稚園・保育所】&#10;有形固定資産減価償却率最小値テキスト">
          <a:extLst>
            <a:ext uri="{FF2B5EF4-FFF2-40B4-BE49-F238E27FC236}">
              <a16:creationId xmlns:a16="http://schemas.microsoft.com/office/drawing/2014/main" id="{DF1B195B-D71E-4288-9ADB-D2A7C46BEBD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3" name="直線コネクタ 492">
          <a:extLst>
            <a:ext uri="{FF2B5EF4-FFF2-40B4-BE49-F238E27FC236}">
              <a16:creationId xmlns:a16="http://schemas.microsoft.com/office/drawing/2014/main" id="{174745B7-5F74-4EB0-8FA5-0DB8B98EC65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94" name="【認定こども園・幼稚園・保育所】&#10;有形固定資産減価償却率最大値テキスト">
          <a:extLst>
            <a:ext uri="{FF2B5EF4-FFF2-40B4-BE49-F238E27FC236}">
              <a16:creationId xmlns:a16="http://schemas.microsoft.com/office/drawing/2014/main" id="{4B5BDDBB-89B0-490D-9A87-23BF047BF5FD}"/>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95" name="直線コネクタ 494">
          <a:extLst>
            <a:ext uri="{FF2B5EF4-FFF2-40B4-BE49-F238E27FC236}">
              <a16:creationId xmlns:a16="http://schemas.microsoft.com/office/drawing/2014/main" id="{4C585FDE-1799-43DD-90E8-735A37F075CD}"/>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96" name="【認定こども園・幼稚園・保育所】&#10;有形固定資産減価償却率平均値テキスト">
          <a:extLst>
            <a:ext uri="{FF2B5EF4-FFF2-40B4-BE49-F238E27FC236}">
              <a16:creationId xmlns:a16="http://schemas.microsoft.com/office/drawing/2014/main" id="{830DD585-A152-493D-9BDD-FAC49EBAD227}"/>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97" name="フローチャート: 判断 496">
          <a:extLst>
            <a:ext uri="{FF2B5EF4-FFF2-40B4-BE49-F238E27FC236}">
              <a16:creationId xmlns:a16="http://schemas.microsoft.com/office/drawing/2014/main" id="{9C84CB2D-B690-47A9-BA0F-38AA53F8F742}"/>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98" name="フローチャート: 判断 497">
          <a:extLst>
            <a:ext uri="{FF2B5EF4-FFF2-40B4-BE49-F238E27FC236}">
              <a16:creationId xmlns:a16="http://schemas.microsoft.com/office/drawing/2014/main" id="{40DD0C49-5B37-4145-BF87-29F25597E71E}"/>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99" name="フローチャート: 判断 498">
          <a:extLst>
            <a:ext uri="{FF2B5EF4-FFF2-40B4-BE49-F238E27FC236}">
              <a16:creationId xmlns:a16="http://schemas.microsoft.com/office/drawing/2014/main" id="{81D42E81-630F-4561-8351-AD1C520F7BC1}"/>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00" name="フローチャート: 判断 499">
          <a:extLst>
            <a:ext uri="{FF2B5EF4-FFF2-40B4-BE49-F238E27FC236}">
              <a16:creationId xmlns:a16="http://schemas.microsoft.com/office/drawing/2014/main" id="{366867AE-1365-4DEF-9B0F-D5B28645DC82}"/>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01" name="フローチャート: 判断 500">
          <a:extLst>
            <a:ext uri="{FF2B5EF4-FFF2-40B4-BE49-F238E27FC236}">
              <a16:creationId xmlns:a16="http://schemas.microsoft.com/office/drawing/2014/main" id="{06CAD975-566B-4FC3-A487-288D04E0652A}"/>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FB87F3F5-4AD6-45B3-99BC-417AE7F6D0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47D5ADC4-1664-4FCD-BC48-5AD0142C99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2917C88E-DF84-40C9-BEEA-B04785E164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24BDC156-0C2B-4643-BEE0-B0BB820D99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223D9BE6-BBB9-4183-AE7B-5F8B07C545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507" name="楕円 506">
          <a:extLst>
            <a:ext uri="{FF2B5EF4-FFF2-40B4-BE49-F238E27FC236}">
              <a16:creationId xmlns:a16="http://schemas.microsoft.com/office/drawing/2014/main" id="{2A7321DB-D8A1-43DF-BE86-B5AEBAD3DF79}"/>
            </a:ext>
          </a:extLst>
        </xdr:cNvPr>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48260</xdr:rowOff>
    </xdr:from>
    <xdr:to>
      <xdr:col>76</xdr:col>
      <xdr:colOff>165100</xdr:colOff>
      <xdr:row>41</xdr:row>
      <xdr:rowOff>149860</xdr:rowOff>
    </xdr:to>
    <xdr:sp macro="" textlink="">
      <xdr:nvSpPr>
        <xdr:cNvPr id="508" name="楕円 507">
          <a:extLst>
            <a:ext uri="{FF2B5EF4-FFF2-40B4-BE49-F238E27FC236}">
              <a16:creationId xmlns:a16="http://schemas.microsoft.com/office/drawing/2014/main" id="{12B6FA51-FDCB-499F-9167-1BCF09498568}"/>
            </a:ext>
          </a:extLst>
        </xdr:cNvPr>
        <xdr:cNvSpPr/>
      </xdr:nvSpPr>
      <xdr:spPr>
        <a:xfrm>
          <a:off x="1454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97155</xdr:rowOff>
    </xdr:from>
    <xdr:to>
      <xdr:col>81</xdr:col>
      <xdr:colOff>50800</xdr:colOff>
      <xdr:row>41</xdr:row>
      <xdr:rowOff>99060</xdr:rowOff>
    </xdr:to>
    <xdr:cxnSp macro="">
      <xdr:nvCxnSpPr>
        <xdr:cNvPr id="509" name="直線コネクタ 508">
          <a:extLst>
            <a:ext uri="{FF2B5EF4-FFF2-40B4-BE49-F238E27FC236}">
              <a16:creationId xmlns:a16="http://schemas.microsoft.com/office/drawing/2014/main" id="{FEF05242-EFD6-4AE7-9DA3-30CC5B82062D}"/>
            </a:ext>
          </a:extLst>
        </xdr:cNvPr>
        <xdr:cNvCxnSpPr/>
      </xdr:nvCxnSpPr>
      <xdr:spPr>
        <a:xfrm flipV="1">
          <a:off x="14592300" y="71266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23495</xdr:rowOff>
    </xdr:from>
    <xdr:to>
      <xdr:col>72</xdr:col>
      <xdr:colOff>38100</xdr:colOff>
      <xdr:row>41</xdr:row>
      <xdr:rowOff>125095</xdr:rowOff>
    </xdr:to>
    <xdr:sp macro="" textlink="">
      <xdr:nvSpPr>
        <xdr:cNvPr id="510" name="楕円 509">
          <a:extLst>
            <a:ext uri="{FF2B5EF4-FFF2-40B4-BE49-F238E27FC236}">
              <a16:creationId xmlns:a16="http://schemas.microsoft.com/office/drawing/2014/main" id="{77F71E09-57E9-438E-A053-9B7176BE4D62}"/>
            </a:ext>
          </a:extLst>
        </xdr:cNvPr>
        <xdr:cNvSpPr/>
      </xdr:nvSpPr>
      <xdr:spPr>
        <a:xfrm>
          <a:off x="13652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74295</xdr:rowOff>
    </xdr:from>
    <xdr:to>
      <xdr:col>76</xdr:col>
      <xdr:colOff>114300</xdr:colOff>
      <xdr:row>41</xdr:row>
      <xdr:rowOff>99060</xdr:rowOff>
    </xdr:to>
    <xdr:cxnSp macro="">
      <xdr:nvCxnSpPr>
        <xdr:cNvPr id="511" name="直線コネクタ 510">
          <a:extLst>
            <a:ext uri="{FF2B5EF4-FFF2-40B4-BE49-F238E27FC236}">
              <a16:creationId xmlns:a16="http://schemas.microsoft.com/office/drawing/2014/main" id="{E3B990B7-4042-4ED7-80D8-1683CE7E3586}"/>
            </a:ext>
          </a:extLst>
        </xdr:cNvPr>
        <xdr:cNvCxnSpPr/>
      </xdr:nvCxnSpPr>
      <xdr:spPr>
        <a:xfrm>
          <a:off x="13703300" y="7103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23495</xdr:rowOff>
    </xdr:from>
    <xdr:to>
      <xdr:col>67</xdr:col>
      <xdr:colOff>101600</xdr:colOff>
      <xdr:row>41</xdr:row>
      <xdr:rowOff>125095</xdr:rowOff>
    </xdr:to>
    <xdr:sp macro="" textlink="">
      <xdr:nvSpPr>
        <xdr:cNvPr id="512" name="楕円 511">
          <a:extLst>
            <a:ext uri="{FF2B5EF4-FFF2-40B4-BE49-F238E27FC236}">
              <a16:creationId xmlns:a16="http://schemas.microsoft.com/office/drawing/2014/main" id="{4B92F36C-1E43-4F46-A821-0A645EA814BD}"/>
            </a:ext>
          </a:extLst>
        </xdr:cNvPr>
        <xdr:cNvSpPr/>
      </xdr:nvSpPr>
      <xdr:spPr>
        <a:xfrm>
          <a:off x="12763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74295</xdr:rowOff>
    </xdr:from>
    <xdr:to>
      <xdr:col>71</xdr:col>
      <xdr:colOff>177800</xdr:colOff>
      <xdr:row>41</xdr:row>
      <xdr:rowOff>74295</xdr:rowOff>
    </xdr:to>
    <xdr:cxnSp macro="">
      <xdr:nvCxnSpPr>
        <xdr:cNvPr id="513" name="直線コネクタ 512">
          <a:extLst>
            <a:ext uri="{FF2B5EF4-FFF2-40B4-BE49-F238E27FC236}">
              <a16:creationId xmlns:a16="http://schemas.microsoft.com/office/drawing/2014/main" id="{18FDC292-9DD1-472F-AF71-BBAD21250945}"/>
            </a:ext>
          </a:extLst>
        </xdr:cNvPr>
        <xdr:cNvCxnSpPr/>
      </xdr:nvCxnSpPr>
      <xdr:spPr>
        <a:xfrm>
          <a:off x="12814300" y="710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514" name="n_1aveValue【認定こども園・幼稚園・保育所】&#10;有形固定資産減価償却率">
          <a:extLst>
            <a:ext uri="{FF2B5EF4-FFF2-40B4-BE49-F238E27FC236}">
              <a16:creationId xmlns:a16="http://schemas.microsoft.com/office/drawing/2014/main" id="{BED2B2A3-CE32-4225-B6C4-892AAD3F2D18}"/>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15" name="n_2aveValue【認定こども園・幼稚園・保育所】&#10;有形固定資産減価償却率">
          <a:extLst>
            <a:ext uri="{FF2B5EF4-FFF2-40B4-BE49-F238E27FC236}">
              <a16:creationId xmlns:a16="http://schemas.microsoft.com/office/drawing/2014/main" id="{2C026D30-DD58-4DF0-B36A-F3D5083707EA}"/>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16" name="n_3aveValue【認定こども園・幼稚園・保育所】&#10;有形固定資産減価償却率">
          <a:extLst>
            <a:ext uri="{FF2B5EF4-FFF2-40B4-BE49-F238E27FC236}">
              <a16:creationId xmlns:a16="http://schemas.microsoft.com/office/drawing/2014/main" id="{477DF856-CCA2-4D1A-B845-C2DC4F6B97C2}"/>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17" name="n_4aveValue【認定こども園・幼稚園・保育所】&#10;有形固定資産減価償却率">
          <a:extLst>
            <a:ext uri="{FF2B5EF4-FFF2-40B4-BE49-F238E27FC236}">
              <a16:creationId xmlns:a16="http://schemas.microsoft.com/office/drawing/2014/main" id="{7AA910A4-2FDC-4E9B-BEB9-BE36C805B7BB}"/>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139082</xdr:rowOff>
    </xdr:from>
    <xdr:ext cx="405111" cy="259045"/>
    <xdr:sp macro="" textlink="">
      <xdr:nvSpPr>
        <xdr:cNvPr id="518" name="n_1mainValue【認定こども園・幼稚園・保育所】&#10;有形固定資産減価償却率">
          <a:extLst>
            <a:ext uri="{FF2B5EF4-FFF2-40B4-BE49-F238E27FC236}">
              <a16:creationId xmlns:a16="http://schemas.microsoft.com/office/drawing/2014/main" id="{6E3DFF28-E918-45E8-ACA4-9FAEC88BFC0C}"/>
            </a:ext>
          </a:extLst>
        </xdr:cNvPr>
        <xdr:cNvSpPr txBox="1"/>
      </xdr:nvSpPr>
      <xdr:spPr>
        <a:xfrm>
          <a:off x="15266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519" name="n_2mainValue【認定こども園・幼稚園・保育所】&#10;有形固定資産減価償却率">
          <a:extLst>
            <a:ext uri="{FF2B5EF4-FFF2-40B4-BE49-F238E27FC236}">
              <a16:creationId xmlns:a16="http://schemas.microsoft.com/office/drawing/2014/main" id="{C661D70C-A415-40FA-B950-71FC83C3BAF5}"/>
            </a:ext>
          </a:extLst>
        </xdr:cNvPr>
        <xdr:cNvSpPr txBox="1"/>
      </xdr:nvSpPr>
      <xdr:spPr>
        <a:xfrm>
          <a:off x="14389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116222</xdr:rowOff>
    </xdr:from>
    <xdr:ext cx="405111" cy="259045"/>
    <xdr:sp macro="" textlink="">
      <xdr:nvSpPr>
        <xdr:cNvPr id="520" name="n_3mainValue【認定こども園・幼稚園・保育所】&#10;有形固定資産減価償却率">
          <a:extLst>
            <a:ext uri="{FF2B5EF4-FFF2-40B4-BE49-F238E27FC236}">
              <a16:creationId xmlns:a16="http://schemas.microsoft.com/office/drawing/2014/main" id="{9F37B923-8334-408D-A53F-87759EFEB6BF}"/>
            </a:ext>
          </a:extLst>
        </xdr:cNvPr>
        <xdr:cNvSpPr txBox="1"/>
      </xdr:nvSpPr>
      <xdr:spPr>
        <a:xfrm>
          <a:off x="13500744"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116222</xdr:rowOff>
    </xdr:from>
    <xdr:ext cx="405111" cy="259045"/>
    <xdr:sp macro="" textlink="">
      <xdr:nvSpPr>
        <xdr:cNvPr id="521" name="n_4mainValue【認定こども園・幼稚園・保育所】&#10;有形固定資産減価償却率">
          <a:extLst>
            <a:ext uri="{FF2B5EF4-FFF2-40B4-BE49-F238E27FC236}">
              <a16:creationId xmlns:a16="http://schemas.microsoft.com/office/drawing/2014/main" id="{73E3C372-50C1-442A-BF76-41F9982C2C72}"/>
            </a:ext>
          </a:extLst>
        </xdr:cNvPr>
        <xdr:cNvSpPr txBox="1"/>
      </xdr:nvSpPr>
      <xdr:spPr>
        <a:xfrm>
          <a:off x="12611744"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DCC38504-623E-4AB0-9877-98FDE4C0E1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82368D8C-576E-4E33-842C-D72C0451FF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1FBF2BC9-867D-4736-A7DA-18FFFC57E4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8D3BFDA2-F79A-4EF1-A99C-077773B5411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EC668E74-CDFB-4F98-9E29-5C7713FCC4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D5A49CB2-D69C-4C99-B01C-03CD3F8B2D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7F1D1875-BEA8-4BE0-B7B8-38FD8E60E7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5568054D-F5A4-4920-8E1B-AA263A208B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BBF6A67A-9D9B-416A-B330-A14153EAB4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3864B853-0BF2-4B20-9B73-1117EEC8AD5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a:extLst>
            <a:ext uri="{FF2B5EF4-FFF2-40B4-BE49-F238E27FC236}">
              <a16:creationId xmlns:a16="http://schemas.microsoft.com/office/drawing/2014/main" id="{E049B6C5-5940-44D2-B1B1-B2A34886B6D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3" name="テキスト ボックス 532">
          <a:extLst>
            <a:ext uri="{FF2B5EF4-FFF2-40B4-BE49-F238E27FC236}">
              <a16:creationId xmlns:a16="http://schemas.microsoft.com/office/drawing/2014/main" id="{AADC9713-89D4-4F16-A96D-F36F67A9FFE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a:extLst>
            <a:ext uri="{FF2B5EF4-FFF2-40B4-BE49-F238E27FC236}">
              <a16:creationId xmlns:a16="http://schemas.microsoft.com/office/drawing/2014/main" id="{1140CB78-53C7-4533-A584-A048C2BF5A3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5" name="テキスト ボックス 534">
          <a:extLst>
            <a:ext uri="{FF2B5EF4-FFF2-40B4-BE49-F238E27FC236}">
              <a16:creationId xmlns:a16="http://schemas.microsoft.com/office/drawing/2014/main" id="{74052213-34F9-4C3F-B1D5-1DF328C578B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a:extLst>
            <a:ext uri="{FF2B5EF4-FFF2-40B4-BE49-F238E27FC236}">
              <a16:creationId xmlns:a16="http://schemas.microsoft.com/office/drawing/2014/main" id="{AB82069C-3E86-4658-8D5A-35576236DA8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7" name="テキスト ボックス 536">
          <a:extLst>
            <a:ext uri="{FF2B5EF4-FFF2-40B4-BE49-F238E27FC236}">
              <a16:creationId xmlns:a16="http://schemas.microsoft.com/office/drawing/2014/main" id="{12E046B1-24DA-40B7-B67E-61DDCC3D0E0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a:extLst>
            <a:ext uri="{FF2B5EF4-FFF2-40B4-BE49-F238E27FC236}">
              <a16:creationId xmlns:a16="http://schemas.microsoft.com/office/drawing/2014/main" id="{13B49ED5-03FB-4999-8343-D743C456310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9" name="テキスト ボックス 538">
          <a:extLst>
            <a:ext uri="{FF2B5EF4-FFF2-40B4-BE49-F238E27FC236}">
              <a16:creationId xmlns:a16="http://schemas.microsoft.com/office/drawing/2014/main" id="{6726DD7A-65CB-4548-980D-3D786FA845B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148C31FE-7AE7-4CB9-86E1-0142CB86FE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a:extLst>
            <a:ext uri="{FF2B5EF4-FFF2-40B4-BE49-F238E27FC236}">
              <a16:creationId xmlns:a16="http://schemas.microsoft.com/office/drawing/2014/main" id="{332426EA-79CC-445C-9D82-0AA6A26CF8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a:extLst>
            <a:ext uri="{FF2B5EF4-FFF2-40B4-BE49-F238E27FC236}">
              <a16:creationId xmlns:a16="http://schemas.microsoft.com/office/drawing/2014/main" id="{B3957997-8734-447D-BEFA-1C5D5A8FB0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43" name="直線コネクタ 542">
          <a:extLst>
            <a:ext uri="{FF2B5EF4-FFF2-40B4-BE49-F238E27FC236}">
              <a16:creationId xmlns:a16="http://schemas.microsoft.com/office/drawing/2014/main" id="{91DF47A6-BF81-461B-99AA-96202DDD54B8}"/>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44" name="【認定こども園・幼稚園・保育所】&#10;一人当たり面積最小値テキスト">
          <a:extLst>
            <a:ext uri="{FF2B5EF4-FFF2-40B4-BE49-F238E27FC236}">
              <a16:creationId xmlns:a16="http://schemas.microsoft.com/office/drawing/2014/main" id="{A13209F6-3A19-4E61-8EAB-E57BADFFDF55}"/>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45" name="直線コネクタ 544">
          <a:extLst>
            <a:ext uri="{FF2B5EF4-FFF2-40B4-BE49-F238E27FC236}">
              <a16:creationId xmlns:a16="http://schemas.microsoft.com/office/drawing/2014/main" id="{421D6A0C-104B-4649-8409-BA7C86FAB9A1}"/>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46" name="【認定こども園・幼稚園・保育所】&#10;一人当たり面積最大値テキスト">
          <a:extLst>
            <a:ext uri="{FF2B5EF4-FFF2-40B4-BE49-F238E27FC236}">
              <a16:creationId xmlns:a16="http://schemas.microsoft.com/office/drawing/2014/main" id="{8867941A-6A4B-4FB1-A8AB-98E311EA3BD7}"/>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47" name="直線コネクタ 546">
          <a:extLst>
            <a:ext uri="{FF2B5EF4-FFF2-40B4-BE49-F238E27FC236}">
              <a16:creationId xmlns:a16="http://schemas.microsoft.com/office/drawing/2014/main" id="{E1F4FFB7-2B4F-48E5-ADC2-893414EA55C5}"/>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548" name="【認定こども園・幼稚園・保育所】&#10;一人当たり面積平均値テキスト">
          <a:extLst>
            <a:ext uri="{FF2B5EF4-FFF2-40B4-BE49-F238E27FC236}">
              <a16:creationId xmlns:a16="http://schemas.microsoft.com/office/drawing/2014/main" id="{531E187B-9599-4CA4-BBCA-78AA20145D12}"/>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49" name="フローチャート: 判断 548">
          <a:extLst>
            <a:ext uri="{FF2B5EF4-FFF2-40B4-BE49-F238E27FC236}">
              <a16:creationId xmlns:a16="http://schemas.microsoft.com/office/drawing/2014/main" id="{9AAA3D4E-5F1C-494A-9F18-FBF0820AD725}"/>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50" name="フローチャート: 判断 549">
          <a:extLst>
            <a:ext uri="{FF2B5EF4-FFF2-40B4-BE49-F238E27FC236}">
              <a16:creationId xmlns:a16="http://schemas.microsoft.com/office/drawing/2014/main" id="{91ADB999-AAAC-4C93-B22A-945735FC00EB}"/>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51" name="フローチャート: 判断 550">
          <a:extLst>
            <a:ext uri="{FF2B5EF4-FFF2-40B4-BE49-F238E27FC236}">
              <a16:creationId xmlns:a16="http://schemas.microsoft.com/office/drawing/2014/main" id="{421C1B9E-CD57-4E68-BF3F-EED9ED70645C}"/>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52" name="フローチャート: 判断 551">
          <a:extLst>
            <a:ext uri="{FF2B5EF4-FFF2-40B4-BE49-F238E27FC236}">
              <a16:creationId xmlns:a16="http://schemas.microsoft.com/office/drawing/2014/main" id="{6BA5FCD4-0940-46D9-B4FB-F0DC11F3BF12}"/>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53" name="フローチャート: 判断 552">
          <a:extLst>
            <a:ext uri="{FF2B5EF4-FFF2-40B4-BE49-F238E27FC236}">
              <a16:creationId xmlns:a16="http://schemas.microsoft.com/office/drawing/2014/main" id="{38E8D973-8365-4ACF-A756-836AA01BC361}"/>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496FD5F7-D31E-46C8-86B8-D557A7B5D1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93C177B9-6BD9-4147-9709-A1B7EE06DE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6B233D53-39AC-4985-9CB3-65FB2692DF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DDF26C1E-D43F-4304-AB95-C293EB7C76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A876B99C-4F07-4CAE-9FB2-939D480990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137414</xdr:rowOff>
    </xdr:from>
    <xdr:to>
      <xdr:col>112</xdr:col>
      <xdr:colOff>38100</xdr:colOff>
      <xdr:row>39</xdr:row>
      <xdr:rowOff>67564</xdr:rowOff>
    </xdr:to>
    <xdr:sp macro="" textlink="">
      <xdr:nvSpPr>
        <xdr:cNvPr id="559" name="楕円 558">
          <a:extLst>
            <a:ext uri="{FF2B5EF4-FFF2-40B4-BE49-F238E27FC236}">
              <a16:creationId xmlns:a16="http://schemas.microsoft.com/office/drawing/2014/main" id="{DA671F9C-77D8-4C98-99F3-BB4B756C47A8}"/>
            </a:ext>
          </a:extLst>
        </xdr:cNvPr>
        <xdr:cNvSpPr/>
      </xdr:nvSpPr>
      <xdr:spPr>
        <a:xfrm>
          <a:off x="21272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146558</xdr:rowOff>
    </xdr:from>
    <xdr:to>
      <xdr:col>107</xdr:col>
      <xdr:colOff>101600</xdr:colOff>
      <xdr:row>39</xdr:row>
      <xdr:rowOff>76708</xdr:rowOff>
    </xdr:to>
    <xdr:sp macro="" textlink="">
      <xdr:nvSpPr>
        <xdr:cNvPr id="560" name="楕円 559">
          <a:extLst>
            <a:ext uri="{FF2B5EF4-FFF2-40B4-BE49-F238E27FC236}">
              <a16:creationId xmlns:a16="http://schemas.microsoft.com/office/drawing/2014/main" id="{7132EFA9-2C84-4DFB-B592-9A179CA72773}"/>
            </a:ext>
          </a:extLst>
        </xdr:cNvPr>
        <xdr:cNvSpPr/>
      </xdr:nvSpPr>
      <xdr:spPr>
        <a:xfrm>
          <a:off x="20383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16764</xdr:rowOff>
    </xdr:from>
    <xdr:to>
      <xdr:col>111</xdr:col>
      <xdr:colOff>177800</xdr:colOff>
      <xdr:row>39</xdr:row>
      <xdr:rowOff>25908</xdr:rowOff>
    </xdr:to>
    <xdr:cxnSp macro="">
      <xdr:nvCxnSpPr>
        <xdr:cNvPr id="561" name="直線コネクタ 560">
          <a:extLst>
            <a:ext uri="{FF2B5EF4-FFF2-40B4-BE49-F238E27FC236}">
              <a16:creationId xmlns:a16="http://schemas.microsoft.com/office/drawing/2014/main" id="{91FA09EF-92DD-48B8-A1F3-3EFB866B4BF5}"/>
            </a:ext>
          </a:extLst>
        </xdr:cNvPr>
        <xdr:cNvCxnSpPr/>
      </xdr:nvCxnSpPr>
      <xdr:spPr>
        <a:xfrm flipV="1">
          <a:off x="20434300" y="67033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155702</xdr:rowOff>
    </xdr:from>
    <xdr:to>
      <xdr:col>102</xdr:col>
      <xdr:colOff>165100</xdr:colOff>
      <xdr:row>39</xdr:row>
      <xdr:rowOff>85852</xdr:rowOff>
    </xdr:to>
    <xdr:sp macro="" textlink="">
      <xdr:nvSpPr>
        <xdr:cNvPr id="562" name="楕円 561">
          <a:extLst>
            <a:ext uri="{FF2B5EF4-FFF2-40B4-BE49-F238E27FC236}">
              <a16:creationId xmlns:a16="http://schemas.microsoft.com/office/drawing/2014/main" id="{CCFBE936-0893-490B-B322-95ECA68BB332}"/>
            </a:ext>
          </a:extLst>
        </xdr:cNvPr>
        <xdr:cNvSpPr/>
      </xdr:nvSpPr>
      <xdr:spPr>
        <a:xfrm>
          <a:off x="19494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25908</xdr:rowOff>
    </xdr:from>
    <xdr:to>
      <xdr:col>107</xdr:col>
      <xdr:colOff>50800</xdr:colOff>
      <xdr:row>39</xdr:row>
      <xdr:rowOff>35052</xdr:rowOff>
    </xdr:to>
    <xdr:cxnSp macro="">
      <xdr:nvCxnSpPr>
        <xdr:cNvPr id="563" name="直線コネクタ 562">
          <a:extLst>
            <a:ext uri="{FF2B5EF4-FFF2-40B4-BE49-F238E27FC236}">
              <a16:creationId xmlns:a16="http://schemas.microsoft.com/office/drawing/2014/main" id="{4E37E5A7-343E-469E-9290-0DF31712BF70}"/>
            </a:ext>
          </a:extLst>
        </xdr:cNvPr>
        <xdr:cNvCxnSpPr/>
      </xdr:nvCxnSpPr>
      <xdr:spPr>
        <a:xfrm flipV="1">
          <a:off x="19545300" y="67124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167132</xdr:rowOff>
    </xdr:from>
    <xdr:to>
      <xdr:col>98</xdr:col>
      <xdr:colOff>38100</xdr:colOff>
      <xdr:row>39</xdr:row>
      <xdr:rowOff>97282</xdr:rowOff>
    </xdr:to>
    <xdr:sp macro="" textlink="">
      <xdr:nvSpPr>
        <xdr:cNvPr id="564" name="楕円 563">
          <a:extLst>
            <a:ext uri="{FF2B5EF4-FFF2-40B4-BE49-F238E27FC236}">
              <a16:creationId xmlns:a16="http://schemas.microsoft.com/office/drawing/2014/main" id="{32CAFEF3-E4E4-4577-9A4C-65073B068DCB}"/>
            </a:ext>
          </a:extLst>
        </xdr:cNvPr>
        <xdr:cNvSpPr/>
      </xdr:nvSpPr>
      <xdr:spPr>
        <a:xfrm>
          <a:off x="18605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35052</xdr:rowOff>
    </xdr:from>
    <xdr:to>
      <xdr:col>102</xdr:col>
      <xdr:colOff>114300</xdr:colOff>
      <xdr:row>39</xdr:row>
      <xdr:rowOff>46482</xdr:rowOff>
    </xdr:to>
    <xdr:cxnSp macro="">
      <xdr:nvCxnSpPr>
        <xdr:cNvPr id="565" name="直線コネクタ 564">
          <a:extLst>
            <a:ext uri="{FF2B5EF4-FFF2-40B4-BE49-F238E27FC236}">
              <a16:creationId xmlns:a16="http://schemas.microsoft.com/office/drawing/2014/main" id="{EE19CB07-FD69-4490-B3C0-093E7E659B01}"/>
            </a:ext>
          </a:extLst>
        </xdr:cNvPr>
        <xdr:cNvCxnSpPr/>
      </xdr:nvCxnSpPr>
      <xdr:spPr>
        <a:xfrm flipV="1">
          <a:off x="18656300" y="67216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566" name="n_1aveValue【認定こども園・幼稚園・保育所】&#10;一人当たり面積">
          <a:extLst>
            <a:ext uri="{FF2B5EF4-FFF2-40B4-BE49-F238E27FC236}">
              <a16:creationId xmlns:a16="http://schemas.microsoft.com/office/drawing/2014/main" id="{CCB57BC4-E865-496D-962A-9E42F0028FDD}"/>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67" name="n_2aveValue【認定こども園・幼稚園・保育所】&#10;一人当たり面積">
          <a:extLst>
            <a:ext uri="{FF2B5EF4-FFF2-40B4-BE49-F238E27FC236}">
              <a16:creationId xmlns:a16="http://schemas.microsoft.com/office/drawing/2014/main" id="{6B542440-EC8B-421F-844F-B086723A7A54}"/>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68" name="n_3aveValue【認定こども園・幼稚園・保育所】&#10;一人当たり面積">
          <a:extLst>
            <a:ext uri="{FF2B5EF4-FFF2-40B4-BE49-F238E27FC236}">
              <a16:creationId xmlns:a16="http://schemas.microsoft.com/office/drawing/2014/main" id="{572D8256-52ED-4A2F-B908-71A4D507B188}"/>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69" name="n_4aveValue【認定こども園・幼稚園・保育所】&#10;一人当たり面積">
          <a:extLst>
            <a:ext uri="{FF2B5EF4-FFF2-40B4-BE49-F238E27FC236}">
              <a16:creationId xmlns:a16="http://schemas.microsoft.com/office/drawing/2014/main" id="{22346BE5-3778-4170-BFB7-4BF94850A8BB}"/>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84091</xdr:rowOff>
    </xdr:from>
    <xdr:ext cx="469744" cy="259045"/>
    <xdr:sp macro="" textlink="">
      <xdr:nvSpPr>
        <xdr:cNvPr id="570" name="n_1mainValue【認定こども園・幼稚園・保育所】&#10;一人当たり面積">
          <a:extLst>
            <a:ext uri="{FF2B5EF4-FFF2-40B4-BE49-F238E27FC236}">
              <a16:creationId xmlns:a16="http://schemas.microsoft.com/office/drawing/2014/main" id="{203B293F-5E2B-4868-B4F1-983632BE9728}"/>
            </a:ext>
          </a:extLst>
        </xdr:cNvPr>
        <xdr:cNvSpPr txBox="1"/>
      </xdr:nvSpPr>
      <xdr:spPr>
        <a:xfrm>
          <a:off x="210757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67835</xdr:rowOff>
    </xdr:from>
    <xdr:ext cx="469744" cy="259045"/>
    <xdr:sp macro="" textlink="">
      <xdr:nvSpPr>
        <xdr:cNvPr id="571" name="n_2mainValue【認定こども園・幼稚園・保育所】&#10;一人当たり面積">
          <a:extLst>
            <a:ext uri="{FF2B5EF4-FFF2-40B4-BE49-F238E27FC236}">
              <a16:creationId xmlns:a16="http://schemas.microsoft.com/office/drawing/2014/main" id="{F1A02C3A-20B8-45C5-91AB-5A76C4F4524F}"/>
            </a:ext>
          </a:extLst>
        </xdr:cNvPr>
        <xdr:cNvSpPr txBox="1"/>
      </xdr:nvSpPr>
      <xdr:spPr>
        <a:xfrm>
          <a:off x="20199427" y="67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76979</xdr:rowOff>
    </xdr:from>
    <xdr:ext cx="469744" cy="259045"/>
    <xdr:sp macro="" textlink="">
      <xdr:nvSpPr>
        <xdr:cNvPr id="572" name="n_3mainValue【認定こども園・幼稚園・保育所】&#10;一人当たり面積">
          <a:extLst>
            <a:ext uri="{FF2B5EF4-FFF2-40B4-BE49-F238E27FC236}">
              <a16:creationId xmlns:a16="http://schemas.microsoft.com/office/drawing/2014/main" id="{FA0629F9-3F4F-4816-A021-B89BEE25A6FC}"/>
            </a:ext>
          </a:extLst>
        </xdr:cNvPr>
        <xdr:cNvSpPr txBox="1"/>
      </xdr:nvSpPr>
      <xdr:spPr>
        <a:xfrm>
          <a:off x="19310427" y="676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88409</xdr:rowOff>
    </xdr:from>
    <xdr:ext cx="469744" cy="259045"/>
    <xdr:sp macro="" textlink="">
      <xdr:nvSpPr>
        <xdr:cNvPr id="573" name="n_4mainValue【認定こども園・幼稚園・保育所】&#10;一人当たり面積">
          <a:extLst>
            <a:ext uri="{FF2B5EF4-FFF2-40B4-BE49-F238E27FC236}">
              <a16:creationId xmlns:a16="http://schemas.microsoft.com/office/drawing/2014/main" id="{32201037-EA88-483F-91E2-B40DDFADC901}"/>
            </a:ext>
          </a:extLst>
        </xdr:cNvPr>
        <xdr:cNvSpPr txBox="1"/>
      </xdr:nvSpPr>
      <xdr:spPr>
        <a:xfrm>
          <a:off x="18421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EE307FED-2C07-4885-9978-D21BE17909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40CF43F7-4218-47C0-8323-349E42A13F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5271CF0B-299C-4DD9-B2E4-FDB27589BD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51524C97-110A-472A-914F-17E0004E7B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4B046795-CFAD-4554-80C7-6A9881B1FB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F3CB2F41-7113-4BAE-A587-710665A7A5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076B95E6-91C1-4723-A9CA-4AF4589991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C2DDCF51-2E13-4731-A0DE-22E7CB86F9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3C5D0036-7B7E-4E0C-9D88-BFE386F00A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1A3BABB5-E0E1-4698-BC8B-BD08A1FA48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101E24B4-5F6E-4D66-A379-AF6D6B78BE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5" name="直線コネクタ 584">
          <a:extLst>
            <a:ext uri="{FF2B5EF4-FFF2-40B4-BE49-F238E27FC236}">
              <a16:creationId xmlns:a16="http://schemas.microsoft.com/office/drawing/2014/main" id="{06F7E882-D0EB-4847-AC8E-19947022E46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14692BA5-B0D6-4897-8DC1-0BFFA4720C1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7" name="直線コネクタ 586">
          <a:extLst>
            <a:ext uri="{FF2B5EF4-FFF2-40B4-BE49-F238E27FC236}">
              <a16:creationId xmlns:a16="http://schemas.microsoft.com/office/drawing/2014/main" id="{8F4E8183-A0C9-4B6C-84FD-B8CB92D7EDA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8" name="テキスト ボックス 587">
          <a:extLst>
            <a:ext uri="{FF2B5EF4-FFF2-40B4-BE49-F238E27FC236}">
              <a16:creationId xmlns:a16="http://schemas.microsoft.com/office/drawing/2014/main" id="{B60A5640-4D52-4D47-8A78-611BCAB5D5A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9" name="直線コネクタ 588">
          <a:extLst>
            <a:ext uri="{FF2B5EF4-FFF2-40B4-BE49-F238E27FC236}">
              <a16:creationId xmlns:a16="http://schemas.microsoft.com/office/drawing/2014/main" id="{8B0D5B89-4FB4-464A-B91A-45DFB1D6E8E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0" name="テキスト ボックス 589">
          <a:extLst>
            <a:ext uri="{FF2B5EF4-FFF2-40B4-BE49-F238E27FC236}">
              <a16:creationId xmlns:a16="http://schemas.microsoft.com/office/drawing/2014/main" id="{4CFF59E6-EE41-4057-B065-E2A36A25904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1" name="直線コネクタ 590">
          <a:extLst>
            <a:ext uri="{FF2B5EF4-FFF2-40B4-BE49-F238E27FC236}">
              <a16:creationId xmlns:a16="http://schemas.microsoft.com/office/drawing/2014/main" id="{28B9D89F-09C9-4F00-9662-BBE30DC0893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2" name="テキスト ボックス 591">
          <a:extLst>
            <a:ext uri="{FF2B5EF4-FFF2-40B4-BE49-F238E27FC236}">
              <a16:creationId xmlns:a16="http://schemas.microsoft.com/office/drawing/2014/main" id="{429008BF-DFEE-4C98-8D62-1E8BCC7544D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3" name="直線コネクタ 592">
          <a:extLst>
            <a:ext uri="{FF2B5EF4-FFF2-40B4-BE49-F238E27FC236}">
              <a16:creationId xmlns:a16="http://schemas.microsoft.com/office/drawing/2014/main" id="{6F221071-3042-4E36-B3DB-42973111E62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4" name="テキスト ボックス 593">
          <a:extLst>
            <a:ext uri="{FF2B5EF4-FFF2-40B4-BE49-F238E27FC236}">
              <a16:creationId xmlns:a16="http://schemas.microsoft.com/office/drawing/2014/main" id="{BC32C6B1-9695-4B8C-B56B-CEC04390057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841396C2-4BEA-47C2-AD38-A0A0F8392F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6" name="テキスト ボックス 595">
          <a:extLst>
            <a:ext uri="{FF2B5EF4-FFF2-40B4-BE49-F238E27FC236}">
              <a16:creationId xmlns:a16="http://schemas.microsoft.com/office/drawing/2014/main" id="{7A73EDD2-ED17-42B2-8074-B9D90005D3D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a:extLst>
            <a:ext uri="{FF2B5EF4-FFF2-40B4-BE49-F238E27FC236}">
              <a16:creationId xmlns:a16="http://schemas.microsoft.com/office/drawing/2014/main" id="{3475B8E0-DBA6-48A8-9EBF-425AD6517C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98" name="直線コネクタ 597">
          <a:extLst>
            <a:ext uri="{FF2B5EF4-FFF2-40B4-BE49-F238E27FC236}">
              <a16:creationId xmlns:a16="http://schemas.microsoft.com/office/drawing/2014/main" id="{46CF7C97-2B16-4B96-997E-338CC9A7D232}"/>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99" name="【学校施設】&#10;有形固定資産減価償却率最小値テキスト">
          <a:extLst>
            <a:ext uri="{FF2B5EF4-FFF2-40B4-BE49-F238E27FC236}">
              <a16:creationId xmlns:a16="http://schemas.microsoft.com/office/drawing/2014/main" id="{3AB7633E-E5AE-49E9-B39B-A4A3EF0A5243}"/>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00" name="直線コネクタ 599">
          <a:extLst>
            <a:ext uri="{FF2B5EF4-FFF2-40B4-BE49-F238E27FC236}">
              <a16:creationId xmlns:a16="http://schemas.microsoft.com/office/drawing/2014/main" id="{C2CA19A7-FFD6-45D8-980A-C5D45BDF37DF}"/>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01" name="【学校施設】&#10;有形固定資産減価償却率最大値テキスト">
          <a:extLst>
            <a:ext uri="{FF2B5EF4-FFF2-40B4-BE49-F238E27FC236}">
              <a16:creationId xmlns:a16="http://schemas.microsoft.com/office/drawing/2014/main" id="{A467B794-B7C1-45A8-BC07-8F8AD1A091DE}"/>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02" name="直線コネクタ 601">
          <a:extLst>
            <a:ext uri="{FF2B5EF4-FFF2-40B4-BE49-F238E27FC236}">
              <a16:creationId xmlns:a16="http://schemas.microsoft.com/office/drawing/2014/main" id="{C2AB3E29-87FB-4282-B867-E8DAB1BD1887}"/>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603" name="【学校施設】&#10;有形固定資産減価償却率平均値テキスト">
          <a:extLst>
            <a:ext uri="{FF2B5EF4-FFF2-40B4-BE49-F238E27FC236}">
              <a16:creationId xmlns:a16="http://schemas.microsoft.com/office/drawing/2014/main" id="{95FBC6A4-DE0D-4640-A8DA-B1E3AF3A2BEB}"/>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04" name="フローチャート: 判断 603">
          <a:extLst>
            <a:ext uri="{FF2B5EF4-FFF2-40B4-BE49-F238E27FC236}">
              <a16:creationId xmlns:a16="http://schemas.microsoft.com/office/drawing/2014/main" id="{5CBC2277-9A46-4E52-8BCC-E07628AEF11B}"/>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05" name="フローチャート: 判断 604">
          <a:extLst>
            <a:ext uri="{FF2B5EF4-FFF2-40B4-BE49-F238E27FC236}">
              <a16:creationId xmlns:a16="http://schemas.microsoft.com/office/drawing/2014/main" id="{59064C1D-D5D5-4D19-AC63-FC8B881670A3}"/>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06" name="フローチャート: 判断 605">
          <a:extLst>
            <a:ext uri="{FF2B5EF4-FFF2-40B4-BE49-F238E27FC236}">
              <a16:creationId xmlns:a16="http://schemas.microsoft.com/office/drawing/2014/main" id="{664C8830-420B-4B0F-B7C7-8201E6EEDD6A}"/>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07" name="フローチャート: 判断 606">
          <a:extLst>
            <a:ext uri="{FF2B5EF4-FFF2-40B4-BE49-F238E27FC236}">
              <a16:creationId xmlns:a16="http://schemas.microsoft.com/office/drawing/2014/main" id="{4BBE4E16-EB13-42C6-BD1C-C98EF1054812}"/>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08" name="フローチャート: 判断 607">
          <a:extLst>
            <a:ext uri="{FF2B5EF4-FFF2-40B4-BE49-F238E27FC236}">
              <a16:creationId xmlns:a16="http://schemas.microsoft.com/office/drawing/2014/main" id="{21589D6E-7F45-4DA5-9AA8-9ABFD00860C9}"/>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ECA73EC-8158-4935-8BA3-43318E082A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80DEDB7-6A31-40A0-958E-DD435B7F08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459A45D-8E18-441B-B9D4-95DACB4DD7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FAFFD14-86B2-4B41-9CD1-D3C23C4E4E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522608ED-8BC3-46D1-866D-559314981D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614" name="楕円 613">
          <a:extLst>
            <a:ext uri="{FF2B5EF4-FFF2-40B4-BE49-F238E27FC236}">
              <a16:creationId xmlns:a16="http://schemas.microsoft.com/office/drawing/2014/main" id="{A80E6DD0-1D5A-47CF-A27C-BE3ABAB1E2C8}"/>
            </a:ext>
          </a:extLst>
        </xdr:cNvPr>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88265</xdr:rowOff>
    </xdr:from>
    <xdr:to>
      <xdr:col>76</xdr:col>
      <xdr:colOff>165100</xdr:colOff>
      <xdr:row>61</xdr:row>
      <xdr:rowOff>18415</xdr:rowOff>
    </xdr:to>
    <xdr:sp macro="" textlink="">
      <xdr:nvSpPr>
        <xdr:cNvPr id="615" name="楕円 614">
          <a:extLst>
            <a:ext uri="{FF2B5EF4-FFF2-40B4-BE49-F238E27FC236}">
              <a16:creationId xmlns:a16="http://schemas.microsoft.com/office/drawing/2014/main" id="{11BD8D83-7AD7-438C-A54C-8F757FA219C8}"/>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139065</xdr:rowOff>
    </xdr:to>
    <xdr:cxnSp macro="">
      <xdr:nvCxnSpPr>
        <xdr:cNvPr id="616" name="直線コネクタ 615">
          <a:extLst>
            <a:ext uri="{FF2B5EF4-FFF2-40B4-BE49-F238E27FC236}">
              <a16:creationId xmlns:a16="http://schemas.microsoft.com/office/drawing/2014/main" id="{0B0CD9F0-98F7-459E-831C-7C83C661D1B8}"/>
            </a:ext>
          </a:extLst>
        </xdr:cNvPr>
        <xdr:cNvCxnSpPr/>
      </xdr:nvCxnSpPr>
      <xdr:spPr>
        <a:xfrm flipV="1">
          <a:off x="14592300" y="104127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617" name="楕円 616">
          <a:extLst>
            <a:ext uri="{FF2B5EF4-FFF2-40B4-BE49-F238E27FC236}">
              <a16:creationId xmlns:a16="http://schemas.microsoft.com/office/drawing/2014/main" id="{697CFAC7-5C7F-4D3B-9B8A-B7BEB32AE668}"/>
            </a:ext>
          </a:extLst>
        </xdr:cNvPr>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97155</xdr:rowOff>
    </xdr:from>
    <xdr:to>
      <xdr:col>76</xdr:col>
      <xdr:colOff>114300</xdr:colOff>
      <xdr:row>60</xdr:row>
      <xdr:rowOff>139065</xdr:rowOff>
    </xdr:to>
    <xdr:cxnSp macro="">
      <xdr:nvCxnSpPr>
        <xdr:cNvPr id="618" name="直線コネクタ 617">
          <a:extLst>
            <a:ext uri="{FF2B5EF4-FFF2-40B4-BE49-F238E27FC236}">
              <a16:creationId xmlns:a16="http://schemas.microsoft.com/office/drawing/2014/main" id="{6DA20783-9923-4F7C-A528-12B5BDA07C2C}"/>
            </a:ext>
          </a:extLst>
        </xdr:cNvPr>
        <xdr:cNvCxnSpPr/>
      </xdr:nvCxnSpPr>
      <xdr:spPr>
        <a:xfrm>
          <a:off x="13703300" y="1038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34925</xdr:rowOff>
    </xdr:from>
    <xdr:to>
      <xdr:col>67</xdr:col>
      <xdr:colOff>101600</xdr:colOff>
      <xdr:row>60</xdr:row>
      <xdr:rowOff>136525</xdr:rowOff>
    </xdr:to>
    <xdr:sp macro="" textlink="">
      <xdr:nvSpPr>
        <xdr:cNvPr id="619" name="楕円 618">
          <a:extLst>
            <a:ext uri="{FF2B5EF4-FFF2-40B4-BE49-F238E27FC236}">
              <a16:creationId xmlns:a16="http://schemas.microsoft.com/office/drawing/2014/main" id="{C68701E2-F80F-49DD-AEA6-52A6E9A76979}"/>
            </a:ext>
          </a:extLst>
        </xdr:cNvPr>
        <xdr:cNvSpPr/>
      </xdr:nvSpPr>
      <xdr:spPr>
        <a:xfrm>
          <a:off x="12763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85725</xdr:rowOff>
    </xdr:from>
    <xdr:to>
      <xdr:col>71</xdr:col>
      <xdr:colOff>177800</xdr:colOff>
      <xdr:row>60</xdr:row>
      <xdr:rowOff>97155</xdr:rowOff>
    </xdr:to>
    <xdr:cxnSp macro="">
      <xdr:nvCxnSpPr>
        <xdr:cNvPr id="620" name="直線コネクタ 619">
          <a:extLst>
            <a:ext uri="{FF2B5EF4-FFF2-40B4-BE49-F238E27FC236}">
              <a16:creationId xmlns:a16="http://schemas.microsoft.com/office/drawing/2014/main" id="{22AEA04A-EBB1-42EC-A43B-7A7C0AFDFB5E}"/>
            </a:ext>
          </a:extLst>
        </xdr:cNvPr>
        <xdr:cNvCxnSpPr/>
      </xdr:nvCxnSpPr>
      <xdr:spPr>
        <a:xfrm>
          <a:off x="12814300" y="103727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21" name="n_1aveValue【学校施設】&#10;有形固定資産減価償却率">
          <a:extLst>
            <a:ext uri="{FF2B5EF4-FFF2-40B4-BE49-F238E27FC236}">
              <a16:creationId xmlns:a16="http://schemas.microsoft.com/office/drawing/2014/main" id="{EA1ADEF2-F795-4B69-AE82-2B78BAC36E7E}"/>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622" name="n_2aveValue【学校施設】&#10;有形固定資産減価償却率">
          <a:extLst>
            <a:ext uri="{FF2B5EF4-FFF2-40B4-BE49-F238E27FC236}">
              <a16:creationId xmlns:a16="http://schemas.microsoft.com/office/drawing/2014/main" id="{4215FC98-6D3E-4D44-BCBE-1DF00FF66700}"/>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23" name="n_3aveValue【学校施設】&#10;有形固定資産減価償却率">
          <a:extLst>
            <a:ext uri="{FF2B5EF4-FFF2-40B4-BE49-F238E27FC236}">
              <a16:creationId xmlns:a16="http://schemas.microsoft.com/office/drawing/2014/main" id="{EEF59062-85A9-44A3-89C9-09545245AA21}"/>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624" name="n_4aveValue【学校施設】&#10;有形固定資産減価償却率">
          <a:extLst>
            <a:ext uri="{FF2B5EF4-FFF2-40B4-BE49-F238E27FC236}">
              <a16:creationId xmlns:a16="http://schemas.microsoft.com/office/drawing/2014/main" id="{58B6CFDB-5661-49AE-8509-C457153CA52B}"/>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625" name="n_1mainValue【学校施設】&#10;有形固定資産減価償却率">
          <a:extLst>
            <a:ext uri="{FF2B5EF4-FFF2-40B4-BE49-F238E27FC236}">
              <a16:creationId xmlns:a16="http://schemas.microsoft.com/office/drawing/2014/main" id="{F6AF6456-EC1D-4875-8A73-62A287E50FA3}"/>
            </a:ext>
          </a:extLst>
        </xdr:cNvPr>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626" name="n_2mainValue【学校施設】&#10;有形固定資産減価償却率">
          <a:extLst>
            <a:ext uri="{FF2B5EF4-FFF2-40B4-BE49-F238E27FC236}">
              <a16:creationId xmlns:a16="http://schemas.microsoft.com/office/drawing/2014/main" id="{0898DF48-EF3E-4E94-BB89-A171AA575227}"/>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627" name="n_3mainValue【学校施設】&#10;有形固定資産減価償却率">
          <a:extLst>
            <a:ext uri="{FF2B5EF4-FFF2-40B4-BE49-F238E27FC236}">
              <a16:creationId xmlns:a16="http://schemas.microsoft.com/office/drawing/2014/main" id="{29DEEE6E-6351-494B-B82E-3FCADF56ECA7}"/>
            </a:ext>
          </a:extLst>
        </xdr:cNvPr>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28" name="n_4mainValue【学校施設】&#10;有形固定資産減価償却率">
          <a:extLst>
            <a:ext uri="{FF2B5EF4-FFF2-40B4-BE49-F238E27FC236}">
              <a16:creationId xmlns:a16="http://schemas.microsoft.com/office/drawing/2014/main" id="{C3A532CE-2EF2-4E7C-93B8-623832923962}"/>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499C0BA9-D3D6-4350-AA83-647D0DC757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59C518D0-58C6-40B2-A610-C1EBC31568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318AC6A8-AE73-47D0-8397-175F1740CC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C6896442-DD3B-4FC0-BECD-8BEC8E5F99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83BF307B-CB6F-4302-84C1-75EE3A9EE7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C722B7E9-DFB3-4A91-BD45-7771ABCE7F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4B469893-752F-4911-9FF8-395B8B4ABB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38686B8A-629E-4C90-8B15-947A166569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C00EF47A-1BA1-4B3D-92DD-B26EE2D90F3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56EF1868-CB00-4C6A-825C-2CF4ECBB59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a:extLst>
            <a:ext uri="{FF2B5EF4-FFF2-40B4-BE49-F238E27FC236}">
              <a16:creationId xmlns:a16="http://schemas.microsoft.com/office/drawing/2014/main" id="{B6E55762-4605-4BAE-9AFA-222801CF448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0" name="直線コネクタ 639">
          <a:extLst>
            <a:ext uri="{FF2B5EF4-FFF2-40B4-BE49-F238E27FC236}">
              <a16:creationId xmlns:a16="http://schemas.microsoft.com/office/drawing/2014/main" id="{EFD5AD8E-5A7C-4A54-BA56-0959CF593CF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a:extLst>
            <a:ext uri="{FF2B5EF4-FFF2-40B4-BE49-F238E27FC236}">
              <a16:creationId xmlns:a16="http://schemas.microsoft.com/office/drawing/2014/main" id="{89D64D06-43E4-4F93-A5E5-3B002AA4E1A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a:extLst>
            <a:ext uri="{FF2B5EF4-FFF2-40B4-BE49-F238E27FC236}">
              <a16:creationId xmlns:a16="http://schemas.microsoft.com/office/drawing/2014/main" id="{26FF0FD8-57BD-44A9-AAFE-24E2B392D0F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a:extLst>
            <a:ext uri="{FF2B5EF4-FFF2-40B4-BE49-F238E27FC236}">
              <a16:creationId xmlns:a16="http://schemas.microsoft.com/office/drawing/2014/main" id="{972BE34C-BE31-4018-AB95-1165C765B16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a:extLst>
            <a:ext uri="{FF2B5EF4-FFF2-40B4-BE49-F238E27FC236}">
              <a16:creationId xmlns:a16="http://schemas.microsoft.com/office/drawing/2014/main" id="{C3E20BA4-941A-4538-BB4A-591CA94744B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a:extLst>
            <a:ext uri="{FF2B5EF4-FFF2-40B4-BE49-F238E27FC236}">
              <a16:creationId xmlns:a16="http://schemas.microsoft.com/office/drawing/2014/main" id="{62E8F58C-6499-4E8B-BCBC-390BED6A89D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a:extLst>
            <a:ext uri="{FF2B5EF4-FFF2-40B4-BE49-F238E27FC236}">
              <a16:creationId xmlns:a16="http://schemas.microsoft.com/office/drawing/2014/main" id="{8633EEDF-14C3-41FB-A6F5-60B00F77332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a:extLst>
            <a:ext uri="{FF2B5EF4-FFF2-40B4-BE49-F238E27FC236}">
              <a16:creationId xmlns:a16="http://schemas.microsoft.com/office/drawing/2014/main" id="{71585E72-4C90-4BA5-A9A6-0457A69BC9B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F879E49C-E3CA-431C-A2E1-BE0D96569E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DB42D24B-23E2-4876-BC25-764EA4511F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a:extLst>
            <a:ext uri="{FF2B5EF4-FFF2-40B4-BE49-F238E27FC236}">
              <a16:creationId xmlns:a16="http://schemas.microsoft.com/office/drawing/2014/main" id="{E759B3BB-F74F-4024-8AA1-1242B4DFAAB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51" name="直線コネクタ 650">
          <a:extLst>
            <a:ext uri="{FF2B5EF4-FFF2-40B4-BE49-F238E27FC236}">
              <a16:creationId xmlns:a16="http://schemas.microsoft.com/office/drawing/2014/main" id="{20057B7B-2CA5-4F44-B0ED-8383B44B42F2}"/>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52" name="【学校施設】&#10;一人当たり面積最小値テキスト">
          <a:extLst>
            <a:ext uri="{FF2B5EF4-FFF2-40B4-BE49-F238E27FC236}">
              <a16:creationId xmlns:a16="http://schemas.microsoft.com/office/drawing/2014/main" id="{667AC373-D8DD-4E19-91C3-450EAB797832}"/>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53" name="直線コネクタ 652">
          <a:extLst>
            <a:ext uri="{FF2B5EF4-FFF2-40B4-BE49-F238E27FC236}">
              <a16:creationId xmlns:a16="http://schemas.microsoft.com/office/drawing/2014/main" id="{A3F6B409-A24C-4322-95F9-3C0BA16BE6EB}"/>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54" name="【学校施設】&#10;一人当たり面積最大値テキスト">
          <a:extLst>
            <a:ext uri="{FF2B5EF4-FFF2-40B4-BE49-F238E27FC236}">
              <a16:creationId xmlns:a16="http://schemas.microsoft.com/office/drawing/2014/main" id="{5A5A9A26-6D53-4B34-A7D3-B753B6A09686}"/>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55" name="直線コネクタ 654">
          <a:extLst>
            <a:ext uri="{FF2B5EF4-FFF2-40B4-BE49-F238E27FC236}">
              <a16:creationId xmlns:a16="http://schemas.microsoft.com/office/drawing/2014/main" id="{F98C90A5-8232-428E-9094-2EF240BDAA82}"/>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56" name="【学校施設】&#10;一人当たり面積平均値テキスト">
          <a:extLst>
            <a:ext uri="{FF2B5EF4-FFF2-40B4-BE49-F238E27FC236}">
              <a16:creationId xmlns:a16="http://schemas.microsoft.com/office/drawing/2014/main" id="{9CC065E4-CD02-4D6E-BB21-26452EFD5731}"/>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57" name="フローチャート: 判断 656">
          <a:extLst>
            <a:ext uri="{FF2B5EF4-FFF2-40B4-BE49-F238E27FC236}">
              <a16:creationId xmlns:a16="http://schemas.microsoft.com/office/drawing/2014/main" id="{888683EB-88B1-4BA5-9D76-26638FA98F75}"/>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58" name="フローチャート: 判断 657">
          <a:extLst>
            <a:ext uri="{FF2B5EF4-FFF2-40B4-BE49-F238E27FC236}">
              <a16:creationId xmlns:a16="http://schemas.microsoft.com/office/drawing/2014/main" id="{3F42D13C-540D-48DA-B812-8F2797953C73}"/>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59" name="フローチャート: 判断 658">
          <a:extLst>
            <a:ext uri="{FF2B5EF4-FFF2-40B4-BE49-F238E27FC236}">
              <a16:creationId xmlns:a16="http://schemas.microsoft.com/office/drawing/2014/main" id="{B6044CC7-4C5F-4605-996E-2D40C594FC4B}"/>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60" name="フローチャート: 判断 659">
          <a:extLst>
            <a:ext uri="{FF2B5EF4-FFF2-40B4-BE49-F238E27FC236}">
              <a16:creationId xmlns:a16="http://schemas.microsoft.com/office/drawing/2014/main" id="{4505ACAE-18D4-4729-841C-BF93B0F3A26F}"/>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61" name="フローチャート: 判断 660">
          <a:extLst>
            <a:ext uri="{FF2B5EF4-FFF2-40B4-BE49-F238E27FC236}">
              <a16:creationId xmlns:a16="http://schemas.microsoft.com/office/drawing/2014/main" id="{79248549-D7D5-4C24-85E7-8120EDC5C76B}"/>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3CAA4C31-E801-4CC2-8225-91AFEFEC01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E26F0DEC-57C3-4814-A949-374AED445B3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70E4C654-C430-4BDF-A3F6-CDB99A56E1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71C5D043-9C32-446D-B777-2DF296120E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E6443D97-E7D2-4A4B-A547-49076DCF82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74016</xdr:rowOff>
    </xdr:from>
    <xdr:to>
      <xdr:col>112</xdr:col>
      <xdr:colOff>38100</xdr:colOff>
      <xdr:row>57</xdr:row>
      <xdr:rowOff>4166</xdr:rowOff>
    </xdr:to>
    <xdr:sp macro="" textlink="">
      <xdr:nvSpPr>
        <xdr:cNvPr id="667" name="楕円 666">
          <a:extLst>
            <a:ext uri="{FF2B5EF4-FFF2-40B4-BE49-F238E27FC236}">
              <a16:creationId xmlns:a16="http://schemas.microsoft.com/office/drawing/2014/main" id="{34706122-1933-45AC-87DA-AFAAB709EA5E}"/>
            </a:ext>
          </a:extLst>
        </xdr:cNvPr>
        <xdr:cNvSpPr/>
      </xdr:nvSpPr>
      <xdr:spPr>
        <a:xfrm>
          <a:off x="21272500" y="96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99161</xdr:rowOff>
    </xdr:from>
    <xdr:to>
      <xdr:col>107</xdr:col>
      <xdr:colOff>101600</xdr:colOff>
      <xdr:row>57</xdr:row>
      <xdr:rowOff>29311</xdr:rowOff>
    </xdr:to>
    <xdr:sp macro="" textlink="">
      <xdr:nvSpPr>
        <xdr:cNvPr id="668" name="楕円 667">
          <a:extLst>
            <a:ext uri="{FF2B5EF4-FFF2-40B4-BE49-F238E27FC236}">
              <a16:creationId xmlns:a16="http://schemas.microsoft.com/office/drawing/2014/main" id="{EA5DB612-2B68-4125-83AB-44806B4C5373}"/>
            </a:ext>
          </a:extLst>
        </xdr:cNvPr>
        <xdr:cNvSpPr/>
      </xdr:nvSpPr>
      <xdr:spPr>
        <a:xfrm>
          <a:off x="20383500" y="97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124816</xdr:rowOff>
    </xdr:from>
    <xdr:to>
      <xdr:col>111</xdr:col>
      <xdr:colOff>177800</xdr:colOff>
      <xdr:row>56</xdr:row>
      <xdr:rowOff>149961</xdr:rowOff>
    </xdr:to>
    <xdr:cxnSp macro="">
      <xdr:nvCxnSpPr>
        <xdr:cNvPr id="669" name="直線コネクタ 668">
          <a:extLst>
            <a:ext uri="{FF2B5EF4-FFF2-40B4-BE49-F238E27FC236}">
              <a16:creationId xmlns:a16="http://schemas.microsoft.com/office/drawing/2014/main" id="{8E2F0162-12D2-47D2-B905-36DC97ED57FC}"/>
            </a:ext>
          </a:extLst>
        </xdr:cNvPr>
        <xdr:cNvCxnSpPr/>
      </xdr:nvCxnSpPr>
      <xdr:spPr>
        <a:xfrm flipV="1">
          <a:off x="20434300" y="9726016"/>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135280</xdr:rowOff>
    </xdr:from>
    <xdr:to>
      <xdr:col>102</xdr:col>
      <xdr:colOff>165100</xdr:colOff>
      <xdr:row>57</xdr:row>
      <xdr:rowOff>65430</xdr:rowOff>
    </xdr:to>
    <xdr:sp macro="" textlink="">
      <xdr:nvSpPr>
        <xdr:cNvPr id="670" name="楕円 669">
          <a:extLst>
            <a:ext uri="{FF2B5EF4-FFF2-40B4-BE49-F238E27FC236}">
              <a16:creationId xmlns:a16="http://schemas.microsoft.com/office/drawing/2014/main" id="{4143E65A-F68A-4DAC-853D-F4F5CB8586EC}"/>
            </a:ext>
          </a:extLst>
        </xdr:cNvPr>
        <xdr:cNvSpPr/>
      </xdr:nvSpPr>
      <xdr:spPr>
        <a:xfrm>
          <a:off x="19494500" y="97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149961</xdr:rowOff>
    </xdr:from>
    <xdr:to>
      <xdr:col>107</xdr:col>
      <xdr:colOff>50800</xdr:colOff>
      <xdr:row>57</xdr:row>
      <xdr:rowOff>14630</xdr:rowOff>
    </xdr:to>
    <xdr:cxnSp macro="">
      <xdr:nvCxnSpPr>
        <xdr:cNvPr id="671" name="直線コネクタ 670">
          <a:extLst>
            <a:ext uri="{FF2B5EF4-FFF2-40B4-BE49-F238E27FC236}">
              <a16:creationId xmlns:a16="http://schemas.microsoft.com/office/drawing/2014/main" id="{EAA222D4-FE9A-4A87-AB9D-33E74996BBA0}"/>
            </a:ext>
          </a:extLst>
        </xdr:cNvPr>
        <xdr:cNvCxnSpPr/>
      </xdr:nvCxnSpPr>
      <xdr:spPr>
        <a:xfrm flipV="1">
          <a:off x="19545300" y="975116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14122</xdr:rowOff>
    </xdr:from>
    <xdr:to>
      <xdr:col>98</xdr:col>
      <xdr:colOff>38100</xdr:colOff>
      <xdr:row>58</xdr:row>
      <xdr:rowOff>115722</xdr:rowOff>
    </xdr:to>
    <xdr:sp macro="" textlink="">
      <xdr:nvSpPr>
        <xdr:cNvPr id="672" name="楕円 671">
          <a:extLst>
            <a:ext uri="{FF2B5EF4-FFF2-40B4-BE49-F238E27FC236}">
              <a16:creationId xmlns:a16="http://schemas.microsoft.com/office/drawing/2014/main" id="{ABD285E9-DAAF-4767-8A3C-5E5DB4D2462E}"/>
            </a:ext>
          </a:extLst>
        </xdr:cNvPr>
        <xdr:cNvSpPr/>
      </xdr:nvSpPr>
      <xdr:spPr>
        <a:xfrm>
          <a:off x="18605500" y="99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14630</xdr:rowOff>
    </xdr:from>
    <xdr:to>
      <xdr:col>102</xdr:col>
      <xdr:colOff>114300</xdr:colOff>
      <xdr:row>58</xdr:row>
      <xdr:rowOff>64922</xdr:rowOff>
    </xdr:to>
    <xdr:cxnSp macro="">
      <xdr:nvCxnSpPr>
        <xdr:cNvPr id="673" name="直線コネクタ 672">
          <a:extLst>
            <a:ext uri="{FF2B5EF4-FFF2-40B4-BE49-F238E27FC236}">
              <a16:creationId xmlns:a16="http://schemas.microsoft.com/office/drawing/2014/main" id="{157B1DF1-7B03-46B1-B572-24082DC1F4F7}"/>
            </a:ext>
          </a:extLst>
        </xdr:cNvPr>
        <xdr:cNvCxnSpPr/>
      </xdr:nvCxnSpPr>
      <xdr:spPr>
        <a:xfrm flipV="1">
          <a:off x="18656300" y="9787280"/>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74" name="n_1aveValue【学校施設】&#10;一人当たり面積">
          <a:extLst>
            <a:ext uri="{FF2B5EF4-FFF2-40B4-BE49-F238E27FC236}">
              <a16:creationId xmlns:a16="http://schemas.microsoft.com/office/drawing/2014/main" id="{ABA93020-3ADD-4F51-B705-F1084DE0AC8F}"/>
            </a:ext>
          </a:extLst>
        </xdr:cNvPr>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75" name="n_2aveValue【学校施設】&#10;一人当たり面積">
          <a:extLst>
            <a:ext uri="{FF2B5EF4-FFF2-40B4-BE49-F238E27FC236}">
              <a16:creationId xmlns:a16="http://schemas.microsoft.com/office/drawing/2014/main" id="{5B3E7EB6-B00D-426E-B9AB-C40B301C9241}"/>
            </a:ext>
          </a:extLst>
        </xdr:cNvPr>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76" name="n_3aveValue【学校施設】&#10;一人当たり面積">
          <a:extLst>
            <a:ext uri="{FF2B5EF4-FFF2-40B4-BE49-F238E27FC236}">
              <a16:creationId xmlns:a16="http://schemas.microsoft.com/office/drawing/2014/main" id="{7C6EC596-737B-4201-B3F8-FECCDA90F520}"/>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677" name="n_4aveValue【学校施設】&#10;一人当たり面積">
          <a:extLst>
            <a:ext uri="{FF2B5EF4-FFF2-40B4-BE49-F238E27FC236}">
              <a16:creationId xmlns:a16="http://schemas.microsoft.com/office/drawing/2014/main" id="{EB034CFE-BCF9-44A2-A39D-F460AAA73352}"/>
            </a:ext>
          </a:extLst>
        </xdr:cNvPr>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20693</xdr:rowOff>
    </xdr:from>
    <xdr:ext cx="469744" cy="259045"/>
    <xdr:sp macro="" textlink="">
      <xdr:nvSpPr>
        <xdr:cNvPr id="678" name="n_1mainValue【学校施設】&#10;一人当たり面積">
          <a:extLst>
            <a:ext uri="{FF2B5EF4-FFF2-40B4-BE49-F238E27FC236}">
              <a16:creationId xmlns:a16="http://schemas.microsoft.com/office/drawing/2014/main" id="{67A586E7-C3B8-4148-9F05-C9925279B60B}"/>
            </a:ext>
          </a:extLst>
        </xdr:cNvPr>
        <xdr:cNvSpPr txBox="1"/>
      </xdr:nvSpPr>
      <xdr:spPr>
        <a:xfrm>
          <a:off x="21075727" y="9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45838</xdr:rowOff>
    </xdr:from>
    <xdr:ext cx="469744" cy="259045"/>
    <xdr:sp macro="" textlink="">
      <xdr:nvSpPr>
        <xdr:cNvPr id="679" name="n_2mainValue【学校施設】&#10;一人当たり面積">
          <a:extLst>
            <a:ext uri="{FF2B5EF4-FFF2-40B4-BE49-F238E27FC236}">
              <a16:creationId xmlns:a16="http://schemas.microsoft.com/office/drawing/2014/main" id="{4955F801-6414-4C66-80A2-456040BD80DE}"/>
            </a:ext>
          </a:extLst>
        </xdr:cNvPr>
        <xdr:cNvSpPr txBox="1"/>
      </xdr:nvSpPr>
      <xdr:spPr>
        <a:xfrm>
          <a:off x="20199427" y="947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81957</xdr:rowOff>
    </xdr:from>
    <xdr:ext cx="469744" cy="259045"/>
    <xdr:sp macro="" textlink="">
      <xdr:nvSpPr>
        <xdr:cNvPr id="680" name="n_3mainValue【学校施設】&#10;一人当たり面積">
          <a:extLst>
            <a:ext uri="{FF2B5EF4-FFF2-40B4-BE49-F238E27FC236}">
              <a16:creationId xmlns:a16="http://schemas.microsoft.com/office/drawing/2014/main" id="{D64F9844-E725-45E4-99BF-9FA3E4D5F9C0}"/>
            </a:ext>
          </a:extLst>
        </xdr:cNvPr>
        <xdr:cNvSpPr txBox="1"/>
      </xdr:nvSpPr>
      <xdr:spPr>
        <a:xfrm>
          <a:off x="19310427" y="95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132249</xdr:rowOff>
    </xdr:from>
    <xdr:ext cx="469744" cy="259045"/>
    <xdr:sp macro="" textlink="">
      <xdr:nvSpPr>
        <xdr:cNvPr id="681" name="n_4mainValue【学校施設】&#10;一人当たり面積">
          <a:extLst>
            <a:ext uri="{FF2B5EF4-FFF2-40B4-BE49-F238E27FC236}">
              <a16:creationId xmlns:a16="http://schemas.microsoft.com/office/drawing/2014/main" id="{12C57AA3-F930-453B-82A6-AC7F8DCDFCA3}"/>
            </a:ext>
          </a:extLst>
        </xdr:cNvPr>
        <xdr:cNvSpPr txBox="1"/>
      </xdr:nvSpPr>
      <xdr:spPr>
        <a:xfrm>
          <a:off x="18421427" y="97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B2F10F56-CD70-482C-8D27-B2AA137563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3D440864-A6E3-4DF4-A1AB-0D2B6A616D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49E0A2D9-B207-4109-8925-AAC2F38A62E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54677406-3A6D-4506-A897-CDE7AA7EAD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771AEE66-61CB-4A8C-A933-56E4AD6D19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64DF0FE1-7B45-4DEB-B285-B73515B994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8D41264D-8E3B-444E-AE9C-0559E4BED0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4281AEC6-D993-427A-B699-788E27225A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B3432A5E-B4B0-4936-A1EB-4AEBA8F6BB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6A094D1C-9F74-42BF-A584-B93529281B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CDDA32AE-CF18-44AB-8A2F-35B5535910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5FDA283-3812-48CB-96B5-760F589DEB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9C3443E0-FF8A-4265-8D9E-C6E1207632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4F6A8BCA-22E8-46D0-B36C-45AA4B1584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E6E4F0B2-03B0-4DAD-8F89-0B879A21BB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5C9AD439-A11E-4306-B38C-57A8DF815AC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E429627D-FE50-4129-A77A-279758AF02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C91539CA-30D3-43E2-BE73-89C86197DC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07C0FFD7-673D-4E76-9FCD-3A6D6BA867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055229A1-7D2F-4DD6-AE9D-B130AD0859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7ECDE172-ED14-423B-B46E-1E8C577301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646224BF-BC46-443F-9606-FE118F24DE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133E0CEE-FC89-40E7-9AB6-83FDC7035D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12393B67-718B-4E55-B0FA-B75440F485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F589A5AF-393C-4F43-94AF-8746C31BEF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1EF77738-0C2F-44CF-B48B-D1A7BDFC42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215048A6-F89F-4E02-90EA-21B2A728C9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a:extLst>
            <a:ext uri="{FF2B5EF4-FFF2-40B4-BE49-F238E27FC236}">
              <a16:creationId xmlns:a16="http://schemas.microsoft.com/office/drawing/2014/main" id="{2ECF6488-6932-46C9-885F-C4BF2F9AB2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155CE892-DEFA-422C-9363-3E378BA28FF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a:extLst>
            <a:ext uri="{FF2B5EF4-FFF2-40B4-BE49-F238E27FC236}">
              <a16:creationId xmlns:a16="http://schemas.microsoft.com/office/drawing/2014/main" id="{33785979-C24F-4564-BC34-C00E93DBA3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a:extLst>
            <a:ext uri="{FF2B5EF4-FFF2-40B4-BE49-F238E27FC236}">
              <a16:creationId xmlns:a16="http://schemas.microsoft.com/office/drawing/2014/main" id="{00C6A1E0-71A9-4C4C-A66C-87876DC5F7E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a:extLst>
            <a:ext uri="{FF2B5EF4-FFF2-40B4-BE49-F238E27FC236}">
              <a16:creationId xmlns:a16="http://schemas.microsoft.com/office/drawing/2014/main" id="{9D521C6B-516F-45E4-AB7C-6E93210E8B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a:extLst>
            <a:ext uri="{FF2B5EF4-FFF2-40B4-BE49-F238E27FC236}">
              <a16:creationId xmlns:a16="http://schemas.microsoft.com/office/drawing/2014/main" id="{8270615F-148B-4E20-84C7-1122C8E9BC6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a:extLst>
            <a:ext uri="{FF2B5EF4-FFF2-40B4-BE49-F238E27FC236}">
              <a16:creationId xmlns:a16="http://schemas.microsoft.com/office/drawing/2014/main" id="{BB0D7BD8-5A77-4978-B1AD-C5FC92DD553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a:extLst>
            <a:ext uri="{FF2B5EF4-FFF2-40B4-BE49-F238E27FC236}">
              <a16:creationId xmlns:a16="http://schemas.microsoft.com/office/drawing/2014/main" id="{B1BC1CD2-5446-4B2A-92FF-797D20A319A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a:extLst>
            <a:ext uri="{FF2B5EF4-FFF2-40B4-BE49-F238E27FC236}">
              <a16:creationId xmlns:a16="http://schemas.microsoft.com/office/drawing/2014/main" id="{A957BF16-F580-481E-A2B2-B7FD83FC78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a:extLst>
            <a:ext uri="{FF2B5EF4-FFF2-40B4-BE49-F238E27FC236}">
              <a16:creationId xmlns:a16="http://schemas.microsoft.com/office/drawing/2014/main" id="{F618C8FA-4F9D-4997-96C4-BB97018B9C9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a:extLst>
            <a:ext uri="{FF2B5EF4-FFF2-40B4-BE49-F238E27FC236}">
              <a16:creationId xmlns:a16="http://schemas.microsoft.com/office/drawing/2014/main" id="{5C5F9C77-6662-4340-ABF3-BAF091F1C14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a:extLst>
            <a:ext uri="{FF2B5EF4-FFF2-40B4-BE49-F238E27FC236}">
              <a16:creationId xmlns:a16="http://schemas.microsoft.com/office/drawing/2014/main" id="{BCFDCF84-BDC4-45AB-BD1D-F600C9A98C8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13DCC8CB-5FBE-4F7E-9087-6AF17DD3A7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a:extLst>
            <a:ext uri="{FF2B5EF4-FFF2-40B4-BE49-F238E27FC236}">
              <a16:creationId xmlns:a16="http://schemas.microsoft.com/office/drawing/2014/main" id="{A14CFB11-F8C5-4F38-A588-8175C48ADB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23" name="直線コネクタ 722">
          <a:extLst>
            <a:ext uri="{FF2B5EF4-FFF2-40B4-BE49-F238E27FC236}">
              <a16:creationId xmlns:a16="http://schemas.microsoft.com/office/drawing/2014/main" id="{FD265747-7188-4540-92AD-F143482E0358}"/>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公民館】&#10;有形固定資産減価償却率最小値テキスト">
          <a:extLst>
            <a:ext uri="{FF2B5EF4-FFF2-40B4-BE49-F238E27FC236}">
              <a16:creationId xmlns:a16="http://schemas.microsoft.com/office/drawing/2014/main" id="{4F13920F-D4BD-4E47-AFA0-47D7DB8E3C2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a:extLst>
            <a:ext uri="{FF2B5EF4-FFF2-40B4-BE49-F238E27FC236}">
              <a16:creationId xmlns:a16="http://schemas.microsoft.com/office/drawing/2014/main" id="{34336A82-20FD-4982-8C4D-45947144BA2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26" name="【公民館】&#10;有形固定資産減価償却率最大値テキスト">
          <a:extLst>
            <a:ext uri="{FF2B5EF4-FFF2-40B4-BE49-F238E27FC236}">
              <a16:creationId xmlns:a16="http://schemas.microsoft.com/office/drawing/2014/main" id="{BE2E0CA3-4FD8-44AD-B0F3-7813A9CEF3B2}"/>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27" name="直線コネクタ 726">
          <a:extLst>
            <a:ext uri="{FF2B5EF4-FFF2-40B4-BE49-F238E27FC236}">
              <a16:creationId xmlns:a16="http://schemas.microsoft.com/office/drawing/2014/main" id="{FA643630-AF82-45D9-A310-CCC7BD8C199E}"/>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28" name="【公民館】&#10;有形固定資産減価償却率平均値テキスト">
          <a:extLst>
            <a:ext uri="{FF2B5EF4-FFF2-40B4-BE49-F238E27FC236}">
              <a16:creationId xmlns:a16="http://schemas.microsoft.com/office/drawing/2014/main" id="{34636547-154C-4DA7-919F-7EAD7E44AA89}"/>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29" name="フローチャート: 判断 728">
          <a:extLst>
            <a:ext uri="{FF2B5EF4-FFF2-40B4-BE49-F238E27FC236}">
              <a16:creationId xmlns:a16="http://schemas.microsoft.com/office/drawing/2014/main" id="{1697C50F-7A9E-446A-805E-1F35C2479454}"/>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30" name="フローチャート: 判断 729">
          <a:extLst>
            <a:ext uri="{FF2B5EF4-FFF2-40B4-BE49-F238E27FC236}">
              <a16:creationId xmlns:a16="http://schemas.microsoft.com/office/drawing/2014/main" id="{10794EB3-DEF5-4936-84B1-120CE835C187}"/>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31" name="フローチャート: 判断 730">
          <a:extLst>
            <a:ext uri="{FF2B5EF4-FFF2-40B4-BE49-F238E27FC236}">
              <a16:creationId xmlns:a16="http://schemas.microsoft.com/office/drawing/2014/main" id="{92DBABEE-7758-42A8-8338-40EE75CCB8BF}"/>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32" name="フローチャート: 判断 731">
          <a:extLst>
            <a:ext uri="{FF2B5EF4-FFF2-40B4-BE49-F238E27FC236}">
              <a16:creationId xmlns:a16="http://schemas.microsoft.com/office/drawing/2014/main" id="{06B4C2F5-C1AF-455A-BA09-B7FA824E9006}"/>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33" name="フローチャート: 判断 732">
          <a:extLst>
            <a:ext uri="{FF2B5EF4-FFF2-40B4-BE49-F238E27FC236}">
              <a16:creationId xmlns:a16="http://schemas.microsoft.com/office/drawing/2014/main" id="{009545B5-AFAE-41C7-9947-3BB09A781AC8}"/>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691F003-32EB-42DB-BC2C-8DE527E684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C099BBD-E97D-4E48-8C30-314D79B085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1D816F8-9944-4256-B0C6-4EB6D976C0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FC44CF8-788A-492F-B7FC-75BDDCF615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E6C90CD-52DF-4F32-9C15-CBEF773F4D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107043</xdr:rowOff>
    </xdr:from>
    <xdr:to>
      <xdr:col>81</xdr:col>
      <xdr:colOff>101600</xdr:colOff>
      <xdr:row>106</xdr:row>
      <xdr:rowOff>37193</xdr:rowOff>
    </xdr:to>
    <xdr:sp macro="" textlink="">
      <xdr:nvSpPr>
        <xdr:cNvPr id="739" name="楕円 738">
          <a:extLst>
            <a:ext uri="{FF2B5EF4-FFF2-40B4-BE49-F238E27FC236}">
              <a16:creationId xmlns:a16="http://schemas.microsoft.com/office/drawing/2014/main" id="{A71D1ED3-D47C-4D18-9763-482449F3D66C}"/>
            </a:ext>
          </a:extLst>
        </xdr:cNvPr>
        <xdr:cNvSpPr/>
      </xdr:nvSpPr>
      <xdr:spPr>
        <a:xfrm>
          <a:off x="15430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92348</xdr:rowOff>
    </xdr:from>
    <xdr:to>
      <xdr:col>76</xdr:col>
      <xdr:colOff>165100</xdr:colOff>
      <xdr:row>100</xdr:row>
      <xdr:rowOff>22498</xdr:rowOff>
    </xdr:to>
    <xdr:sp macro="" textlink="">
      <xdr:nvSpPr>
        <xdr:cNvPr id="740" name="楕円 739">
          <a:extLst>
            <a:ext uri="{FF2B5EF4-FFF2-40B4-BE49-F238E27FC236}">
              <a16:creationId xmlns:a16="http://schemas.microsoft.com/office/drawing/2014/main" id="{23228BD5-004E-4100-B131-59615099B5EC}"/>
            </a:ext>
          </a:extLst>
        </xdr:cNvPr>
        <xdr:cNvSpPr/>
      </xdr:nvSpPr>
      <xdr:spPr>
        <a:xfrm>
          <a:off x="14541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143148</xdr:rowOff>
    </xdr:from>
    <xdr:to>
      <xdr:col>81</xdr:col>
      <xdr:colOff>50800</xdr:colOff>
      <xdr:row>105</xdr:row>
      <xdr:rowOff>157843</xdr:rowOff>
    </xdr:to>
    <xdr:cxnSp macro="">
      <xdr:nvCxnSpPr>
        <xdr:cNvPr id="741" name="直線コネクタ 740">
          <a:extLst>
            <a:ext uri="{FF2B5EF4-FFF2-40B4-BE49-F238E27FC236}">
              <a16:creationId xmlns:a16="http://schemas.microsoft.com/office/drawing/2014/main" id="{CE649DF1-1911-4DD5-AD31-DD03D9DF3C2C}"/>
            </a:ext>
          </a:extLst>
        </xdr:cNvPr>
        <xdr:cNvCxnSpPr/>
      </xdr:nvCxnSpPr>
      <xdr:spPr>
        <a:xfrm>
          <a:off x="14592300" y="17116698"/>
          <a:ext cx="889000" cy="10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42" name="楕円 741">
          <a:extLst>
            <a:ext uri="{FF2B5EF4-FFF2-40B4-BE49-F238E27FC236}">
              <a16:creationId xmlns:a16="http://schemas.microsoft.com/office/drawing/2014/main" id="{DE0DB5CD-4A3C-438B-B2C6-068FF73A0A6D}"/>
            </a:ext>
          </a:extLst>
        </xdr:cNvPr>
        <xdr:cNvSpPr/>
      </xdr:nvSpPr>
      <xdr:spPr>
        <a:xfrm>
          <a:off x="1365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143148</xdr:rowOff>
    </xdr:from>
    <xdr:to>
      <xdr:col>76</xdr:col>
      <xdr:colOff>114300</xdr:colOff>
      <xdr:row>105</xdr:row>
      <xdr:rowOff>100693</xdr:rowOff>
    </xdr:to>
    <xdr:cxnSp macro="">
      <xdr:nvCxnSpPr>
        <xdr:cNvPr id="743" name="直線コネクタ 742">
          <a:extLst>
            <a:ext uri="{FF2B5EF4-FFF2-40B4-BE49-F238E27FC236}">
              <a16:creationId xmlns:a16="http://schemas.microsoft.com/office/drawing/2014/main" id="{13F807E2-155E-444F-9945-16A2EB5B0895}"/>
            </a:ext>
          </a:extLst>
        </xdr:cNvPr>
        <xdr:cNvCxnSpPr/>
      </xdr:nvCxnSpPr>
      <xdr:spPr>
        <a:xfrm flipV="1">
          <a:off x="13703300" y="17116698"/>
          <a:ext cx="889000" cy="98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744" name="楕円 743">
          <a:extLst>
            <a:ext uri="{FF2B5EF4-FFF2-40B4-BE49-F238E27FC236}">
              <a16:creationId xmlns:a16="http://schemas.microsoft.com/office/drawing/2014/main" id="{CC854FD8-4BAA-4F52-9584-1DAA9A748907}"/>
            </a:ext>
          </a:extLst>
        </xdr:cNvPr>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123552</xdr:rowOff>
    </xdr:to>
    <xdr:cxnSp macro="">
      <xdr:nvCxnSpPr>
        <xdr:cNvPr id="745" name="直線コネクタ 744">
          <a:extLst>
            <a:ext uri="{FF2B5EF4-FFF2-40B4-BE49-F238E27FC236}">
              <a16:creationId xmlns:a16="http://schemas.microsoft.com/office/drawing/2014/main" id="{5A0C68E4-63C1-4920-A36F-A301741D2BA5}"/>
            </a:ext>
          </a:extLst>
        </xdr:cNvPr>
        <xdr:cNvCxnSpPr/>
      </xdr:nvCxnSpPr>
      <xdr:spPr>
        <a:xfrm flipV="1">
          <a:off x="12814300" y="181029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46" name="n_1aveValue【公民館】&#10;有形固定資産減価償却率">
          <a:extLst>
            <a:ext uri="{FF2B5EF4-FFF2-40B4-BE49-F238E27FC236}">
              <a16:creationId xmlns:a16="http://schemas.microsoft.com/office/drawing/2014/main" id="{969BF8B7-5D16-4673-8C34-00785AA43306}"/>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47" name="n_2aveValue【公民館】&#10;有形固定資産減価償却率">
          <a:extLst>
            <a:ext uri="{FF2B5EF4-FFF2-40B4-BE49-F238E27FC236}">
              <a16:creationId xmlns:a16="http://schemas.microsoft.com/office/drawing/2014/main" id="{E41EF6BC-6C0C-4652-989F-8EF5E4398957}"/>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48" name="n_3aveValue【公民館】&#10;有形固定資産減価償却率">
          <a:extLst>
            <a:ext uri="{FF2B5EF4-FFF2-40B4-BE49-F238E27FC236}">
              <a16:creationId xmlns:a16="http://schemas.microsoft.com/office/drawing/2014/main" id="{488E159C-8330-4AA3-8E0C-90FA5352B329}"/>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49" name="n_4aveValue【公民館】&#10;有形固定資産減価償却率">
          <a:extLst>
            <a:ext uri="{FF2B5EF4-FFF2-40B4-BE49-F238E27FC236}">
              <a16:creationId xmlns:a16="http://schemas.microsoft.com/office/drawing/2014/main" id="{AF47CFB7-C374-4DA4-83D1-C25EC621F94F}"/>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53720</xdr:rowOff>
    </xdr:from>
    <xdr:ext cx="405111" cy="259045"/>
    <xdr:sp macro="" textlink="">
      <xdr:nvSpPr>
        <xdr:cNvPr id="750" name="n_1mainValue【公民館】&#10;有形固定資産減価償却率">
          <a:extLst>
            <a:ext uri="{FF2B5EF4-FFF2-40B4-BE49-F238E27FC236}">
              <a16:creationId xmlns:a16="http://schemas.microsoft.com/office/drawing/2014/main" id="{A7FEF963-234F-4C47-94CD-46A8EBBC9F99}"/>
            </a:ext>
          </a:extLst>
        </xdr:cNvPr>
        <xdr:cNvSpPr txBox="1"/>
      </xdr:nvSpPr>
      <xdr:spPr>
        <a:xfrm>
          <a:off x="15266044" y="1788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39025</xdr:rowOff>
    </xdr:from>
    <xdr:ext cx="340478" cy="259045"/>
    <xdr:sp macro="" textlink="">
      <xdr:nvSpPr>
        <xdr:cNvPr id="751" name="n_2mainValue【公民館】&#10;有形固定資産減価償却率">
          <a:extLst>
            <a:ext uri="{FF2B5EF4-FFF2-40B4-BE49-F238E27FC236}">
              <a16:creationId xmlns:a16="http://schemas.microsoft.com/office/drawing/2014/main" id="{B17224FA-7953-42BB-82C7-95C4B6BA3E0A}"/>
            </a:ext>
          </a:extLst>
        </xdr:cNvPr>
        <xdr:cNvSpPr txBox="1"/>
      </xdr:nvSpPr>
      <xdr:spPr>
        <a:xfrm>
          <a:off x="14422061" y="168411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168020</xdr:rowOff>
    </xdr:from>
    <xdr:ext cx="405111" cy="259045"/>
    <xdr:sp macro="" textlink="">
      <xdr:nvSpPr>
        <xdr:cNvPr id="752" name="n_3mainValue【公民館】&#10;有形固定資産減価償却率">
          <a:extLst>
            <a:ext uri="{FF2B5EF4-FFF2-40B4-BE49-F238E27FC236}">
              <a16:creationId xmlns:a16="http://schemas.microsoft.com/office/drawing/2014/main" id="{6C65E7EF-1916-49A3-8F5E-BE682FBA974C}"/>
            </a:ext>
          </a:extLst>
        </xdr:cNvPr>
        <xdr:cNvSpPr txBox="1"/>
      </xdr:nvSpPr>
      <xdr:spPr>
        <a:xfrm>
          <a:off x="13500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19429</xdr:rowOff>
    </xdr:from>
    <xdr:ext cx="405111" cy="259045"/>
    <xdr:sp macro="" textlink="">
      <xdr:nvSpPr>
        <xdr:cNvPr id="753" name="n_4mainValue【公民館】&#10;有形固定資産減価償却率">
          <a:extLst>
            <a:ext uri="{FF2B5EF4-FFF2-40B4-BE49-F238E27FC236}">
              <a16:creationId xmlns:a16="http://schemas.microsoft.com/office/drawing/2014/main" id="{24EE4FDB-34AC-4644-9BEF-1ABDDEB35351}"/>
            </a:ext>
          </a:extLst>
        </xdr:cNvPr>
        <xdr:cNvSpPr txBox="1"/>
      </xdr:nvSpPr>
      <xdr:spPr>
        <a:xfrm>
          <a:off x="12611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D0A09BC2-CEE4-49E3-A2D6-5888953F4B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F776A704-BCDC-4296-B2CC-24E9A41645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69548D76-5B01-460E-AF53-6A46C66B05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29B54733-7016-4463-AB7F-01810399C8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78DCA875-A669-4A32-8515-A7E69F2E7E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A7346852-94F5-4A83-A0B0-F430417462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A40B537F-A086-4BBF-B235-9A661602B8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B5B4C4CA-BD06-4FB0-B0D1-96083FA85F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a:extLst>
            <a:ext uri="{FF2B5EF4-FFF2-40B4-BE49-F238E27FC236}">
              <a16:creationId xmlns:a16="http://schemas.microsoft.com/office/drawing/2014/main" id="{F5C7D068-51DF-47E0-B375-DCF6A444D1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a:extLst>
            <a:ext uri="{FF2B5EF4-FFF2-40B4-BE49-F238E27FC236}">
              <a16:creationId xmlns:a16="http://schemas.microsoft.com/office/drawing/2014/main" id="{C9917BB2-7B34-4D26-AEA8-E8C82A5776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a:extLst>
            <a:ext uri="{FF2B5EF4-FFF2-40B4-BE49-F238E27FC236}">
              <a16:creationId xmlns:a16="http://schemas.microsoft.com/office/drawing/2014/main" id="{EE295A81-0362-4303-8836-C9BF3D871D8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a:extLst>
            <a:ext uri="{FF2B5EF4-FFF2-40B4-BE49-F238E27FC236}">
              <a16:creationId xmlns:a16="http://schemas.microsoft.com/office/drawing/2014/main" id="{4A7351C7-223D-4ACF-8236-6DBFE5CD358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a:extLst>
            <a:ext uri="{FF2B5EF4-FFF2-40B4-BE49-F238E27FC236}">
              <a16:creationId xmlns:a16="http://schemas.microsoft.com/office/drawing/2014/main" id="{F485AEDA-B27E-42ED-8C52-E3AB120AE2D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a:extLst>
            <a:ext uri="{FF2B5EF4-FFF2-40B4-BE49-F238E27FC236}">
              <a16:creationId xmlns:a16="http://schemas.microsoft.com/office/drawing/2014/main" id="{97EC3A03-6EC7-4DF3-BF29-FB76EF5D941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a:extLst>
            <a:ext uri="{FF2B5EF4-FFF2-40B4-BE49-F238E27FC236}">
              <a16:creationId xmlns:a16="http://schemas.microsoft.com/office/drawing/2014/main" id="{B2A1D5F7-2D38-496D-AD7E-455656D0C9B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a:extLst>
            <a:ext uri="{FF2B5EF4-FFF2-40B4-BE49-F238E27FC236}">
              <a16:creationId xmlns:a16="http://schemas.microsoft.com/office/drawing/2014/main" id="{0B869BBD-A370-4734-A65C-A651B8CAFA2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a:extLst>
            <a:ext uri="{FF2B5EF4-FFF2-40B4-BE49-F238E27FC236}">
              <a16:creationId xmlns:a16="http://schemas.microsoft.com/office/drawing/2014/main" id="{783658C2-1A5F-429D-BBD2-3B94AF06AB1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a:extLst>
            <a:ext uri="{FF2B5EF4-FFF2-40B4-BE49-F238E27FC236}">
              <a16:creationId xmlns:a16="http://schemas.microsoft.com/office/drawing/2014/main" id="{A4196592-13B8-40E2-9928-047EED9FA99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a:extLst>
            <a:ext uri="{FF2B5EF4-FFF2-40B4-BE49-F238E27FC236}">
              <a16:creationId xmlns:a16="http://schemas.microsoft.com/office/drawing/2014/main" id="{388098D5-CE60-4BA8-B11A-495FB96D438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a:extLst>
            <a:ext uri="{FF2B5EF4-FFF2-40B4-BE49-F238E27FC236}">
              <a16:creationId xmlns:a16="http://schemas.microsoft.com/office/drawing/2014/main" id="{526EE5F8-3EF9-4D24-8F05-63BA64D07A2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a:extLst>
            <a:ext uri="{FF2B5EF4-FFF2-40B4-BE49-F238E27FC236}">
              <a16:creationId xmlns:a16="http://schemas.microsoft.com/office/drawing/2014/main" id="{8594A1B1-4B7A-4F4D-9816-511E6EA7D89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a:extLst>
            <a:ext uri="{FF2B5EF4-FFF2-40B4-BE49-F238E27FC236}">
              <a16:creationId xmlns:a16="http://schemas.microsoft.com/office/drawing/2014/main" id="{E0CA1AF0-D646-4843-9310-F0589E02459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E063F821-21CE-49AF-85EC-498B39337AC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44485A15-A35C-4343-9A1B-C29B6F1CF8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836A57D9-BB74-4BD7-903C-4C83BAB432B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79" name="直線コネクタ 778">
          <a:extLst>
            <a:ext uri="{FF2B5EF4-FFF2-40B4-BE49-F238E27FC236}">
              <a16:creationId xmlns:a16="http://schemas.microsoft.com/office/drawing/2014/main" id="{C10623F3-E4A5-4EED-9077-8138E0703AF2}"/>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80" name="【公民館】&#10;一人当たり面積最小値テキスト">
          <a:extLst>
            <a:ext uri="{FF2B5EF4-FFF2-40B4-BE49-F238E27FC236}">
              <a16:creationId xmlns:a16="http://schemas.microsoft.com/office/drawing/2014/main" id="{A6A06D20-5406-4FA0-B27F-545659DDC1DB}"/>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81" name="直線コネクタ 780">
          <a:extLst>
            <a:ext uri="{FF2B5EF4-FFF2-40B4-BE49-F238E27FC236}">
              <a16:creationId xmlns:a16="http://schemas.microsoft.com/office/drawing/2014/main" id="{EC975E0F-F768-489A-A9D9-103154330639}"/>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82" name="【公民館】&#10;一人当たり面積最大値テキスト">
          <a:extLst>
            <a:ext uri="{FF2B5EF4-FFF2-40B4-BE49-F238E27FC236}">
              <a16:creationId xmlns:a16="http://schemas.microsoft.com/office/drawing/2014/main" id="{21BE7CE7-D6B3-4712-8154-5F533053AF89}"/>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83" name="直線コネクタ 782">
          <a:extLst>
            <a:ext uri="{FF2B5EF4-FFF2-40B4-BE49-F238E27FC236}">
              <a16:creationId xmlns:a16="http://schemas.microsoft.com/office/drawing/2014/main" id="{40D53404-283D-466C-95E0-98938F3E9E4C}"/>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784" name="【公民館】&#10;一人当たり面積平均値テキスト">
          <a:extLst>
            <a:ext uri="{FF2B5EF4-FFF2-40B4-BE49-F238E27FC236}">
              <a16:creationId xmlns:a16="http://schemas.microsoft.com/office/drawing/2014/main" id="{6CA7B2D2-A55D-42A6-AA1A-C8ADCB05D0DF}"/>
            </a:ext>
          </a:extLst>
        </xdr:cNvPr>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85" name="フローチャート: 判断 784">
          <a:extLst>
            <a:ext uri="{FF2B5EF4-FFF2-40B4-BE49-F238E27FC236}">
              <a16:creationId xmlns:a16="http://schemas.microsoft.com/office/drawing/2014/main" id="{092072B0-5187-4FFC-ACCF-7E75BAA830DD}"/>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86" name="フローチャート: 判断 785">
          <a:extLst>
            <a:ext uri="{FF2B5EF4-FFF2-40B4-BE49-F238E27FC236}">
              <a16:creationId xmlns:a16="http://schemas.microsoft.com/office/drawing/2014/main" id="{CEB1A1DA-1CE9-4686-8EC6-1E73D8736DA3}"/>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87" name="フローチャート: 判断 786">
          <a:extLst>
            <a:ext uri="{FF2B5EF4-FFF2-40B4-BE49-F238E27FC236}">
              <a16:creationId xmlns:a16="http://schemas.microsoft.com/office/drawing/2014/main" id="{DFB31237-CE70-4C1B-939D-7B8FF2318B95}"/>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88" name="フローチャート: 判断 787">
          <a:extLst>
            <a:ext uri="{FF2B5EF4-FFF2-40B4-BE49-F238E27FC236}">
              <a16:creationId xmlns:a16="http://schemas.microsoft.com/office/drawing/2014/main" id="{D2EA800B-B523-413E-BE84-668D05C98B61}"/>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89" name="フローチャート: 判断 788">
          <a:extLst>
            <a:ext uri="{FF2B5EF4-FFF2-40B4-BE49-F238E27FC236}">
              <a16:creationId xmlns:a16="http://schemas.microsoft.com/office/drawing/2014/main" id="{8BB1847B-96D6-4F5D-8819-9D21B29D9372}"/>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5D332D5C-3F63-483B-AB5E-31436748E8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8B9C0304-2C9B-469C-91B3-ADB41D62C39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78A8EB55-2D82-4160-8343-9B7A7659646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138FE4D2-D8D9-4C3D-830A-50EAC4525B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1CEAC61D-9D77-4A85-A04D-5ECBA53AE1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xdr:nvSpPr>
        <xdr:cNvPr id="795" name="楕円 794">
          <a:extLst>
            <a:ext uri="{FF2B5EF4-FFF2-40B4-BE49-F238E27FC236}">
              <a16:creationId xmlns:a16="http://schemas.microsoft.com/office/drawing/2014/main" id="{D5AF6E4F-7B82-4971-BF55-1DB0923E11A8}"/>
            </a:ext>
          </a:extLst>
        </xdr:cNvPr>
        <xdr:cNvSpPr/>
      </xdr:nvSpPr>
      <xdr:spPr>
        <a:xfrm>
          <a:off x="2127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146231</xdr:rowOff>
    </xdr:from>
    <xdr:to>
      <xdr:col>107</xdr:col>
      <xdr:colOff>101600</xdr:colOff>
      <xdr:row>105</xdr:row>
      <xdr:rowOff>76381</xdr:rowOff>
    </xdr:to>
    <xdr:sp macro="" textlink="">
      <xdr:nvSpPr>
        <xdr:cNvPr id="796" name="楕円 795">
          <a:extLst>
            <a:ext uri="{FF2B5EF4-FFF2-40B4-BE49-F238E27FC236}">
              <a16:creationId xmlns:a16="http://schemas.microsoft.com/office/drawing/2014/main" id="{FC192300-8E8C-4DE2-9B5B-781465D70538}"/>
            </a:ext>
          </a:extLst>
        </xdr:cNvPr>
        <xdr:cNvSpPr/>
      </xdr:nvSpPr>
      <xdr:spPr>
        <a:xfrm>
          <a:off x="20383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12519</xdr:rowOff>
    </xdr:from>
    <xdr:to>
      <xdr:col>111</xdr:col>
      <xdr:colOff>177800</xdr:colOff>
      <xdr:row>105</xdr:row>
      <xdr:rowOff>25581</xdr:rowOff>
    </xdr:to>
    <xdr:cxnSp macro="">
      <xdr:nvCxnSpPr>
        <xdr:cNvPr id="797" name="直線コネクタ 796">
          <a:extLst>
            <a:ext uri="{FF2B5EF4-FFF2-40B4-BE49-F238E27FC236}">
              <a16:creationId xmlns:a16="http://schemas.microsoft.com/office/drawing/2014/main" id="{70FC5198-CC11-4E64-AFFE-BD15284E5548}"/>
            </a:ext>
          </a:extLst>
        </xdr:cNvPr>
        <xdr:cNvCxnSpPr/>
      </xdr:nvCxnSpPr>
      <xdr:spPr>
        <a:xfrm flipV="1">
          <a:off x="20434300" y="180147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98" name="楕円 797">
          <a:extLst>
            <a:ext uri="{FF2B5EF4-FFF2-40B4-BE49-F238E27FC236}">
              <a16:creationId xmlns:a16="http://schemas.microsoft.com/office/drawing/2014/main" id="{2CD4749E-6CEE-4AEF-BE52-C1D55C1CCB28}"/>
            </a:ext>
          </a:extLst>
        </xdr:cNvPr>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25581</xdr:rowOff>
    </xdr:from>
    <xdr:to>
      <xdr:col>107</xdr:col>
      <xdr:colOff>50800</xdr:colOff>
      <xdr:row>105</xdr:row>
      <xdr:rowOff>41911</xdr:rowOff>
    </xdr:to>
    <xdr:cxnSp macro="">
      <xdr:nvCxnSpPr>
        <xdr:cNvPr id="799" name="直線コネクタ 798">
          <a:extLst>
            <a:ext uri="{FF2B5EF4-FFF2-40B4-BE49-F238E27FC236}">
              <a16:creationId xmlns:a16="http://schemas.microsoft.com/office/drawing/2014/main" id="{965FB582-27DE-4317-A3E5-EF61CB6862A9}"/>
            </a:ext>
          </a:extLst>
        </xdr:cNvPr>
        <xdr:cNvCxnSpPr/>
      </xdr:nvCxnSpPr>
      <xdr:spPr>
        <a:xfrm flipV="1">
          <a:off x="19545300" y="180278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12337</xdr:rowOff>
    </xdr:from>
    <xdr:to>
      <xdr:col>98</xdr:col>
      <xdr:colOff>38100</xdr:colOff>
      <xdr:row>105</xdr:row>
      <xdr:rowOff>113937</xdr:rowOff>
    </xdr:to>
    <xdr:sp macro="" textlink="">
      <xdr:nvSpPr>
        <xdr:cNvPr id="800" name="楕円 799">
          <a:extLst>
            <a:ext uri="{FF2B5EF4-FFF2-40B4-BE49-F238E27FC236}">
              <a16:creationId xmlns:a16="http://schemas.microsoft.com/office/drawing/2014/main" id="{EA53FD03-A016-4382-9ACD-27A6F198E82F}"/>
            </a:ext>
          </a:extLst>
        </xdr:cNvPr>
        <xdr:cNvSpPr/>
      </xdr:nvSpPr>
      <xdr:spPr>
        <a:xfrm>
          <a:off x="18605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41911</xdr:rowOff>
    </xdr:from>
    <xdr:to>
      <xdr:col>102</xdr:col>
      <xdr:colOff>114300</xdr:colOff>
      <xdr:row>105</xdr:row>
      <xdr:rowOff>63137</xdr:rowOff>
    </xdr:to>
    <xdr:cxnSp macro="">
      <xdr:nvCxnSpPr>
        <xdr:cNvPr id="801" name="直線コネクタ 800">
          <a:extLst>
            <a:ext uri="{FF2B5EF4-FFF2-40B4-BE49-F238E27FC236}">
              <a16:creationId xmlns:a16="http://schemas.microsoft.com/office/drawing/2014/main" id="{BB79620F-4B4D-4F68-AA44-7FA59AE6C50D}"/>
            </a:ext>
          </a:extLst>
        </xdr:cNvPr>
        <xdr:cNvCxnSpPr/>
      </xdr:nvCxnSpPr>
      <xdr:spPr>
        <a:xfrm flipV="1">
          <a:off x="18656300" y="180441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02" name="n_1aveValue【公民館】&#10;一人当たり面積">
          <a:extLst>
            <a:ext uri="{FF2B5EF4-FFF2-40B4-BE49-F238E27FC236}">
              <a16:creationId xmlns:a16="http://schemas.microsoft.com/office/drawing/2014/main" id="{C77A5D8F-866B-4597-9711-E970B8A63AAE}"/>
            </a:ext>
          </a:extLst>
        </xdr:cNvPr>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803" name="n_2aveValue【公民館】&#10;一人当たり面積">
          <a:extLst>
            <a:ext uri="{FF2B5EF4-FFF2-40B4-BE49-F238E27FC236}">
              <a16:creationId xmlns:a16="http://schemas.microsoft.com/office/drawing/2014/main" id="{3A3DCF4C-287E-45BC-9B8E-A54558C7EB63}"/>
            </a:ext>
          </a:extLst>
        </xdr:cNvPr>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04" name="n_3aveValue【公民館】&#10;一人当たり面積">
          <a:extLst>
            <a:ext uri="{FF2B5EF4-FFF2-40B4-BE49-F238E27FC236}">
              <a16:creationId xmlns:a16="http://schemas.microsoft.com/office/drawing/2014/main" id="{B83B06B2-C17D-4C58-B1FB-1649EAFFBFFE}"/>
            </a:ext>
          </a:extLst>
        </xdr:cNvPr>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805" name="n_4aveValue【公民館】&#10;一人当たり面積">
          <a:extLst>
            <a:ext uri="{FF2B5EF4-FFF2-40B4-BE49-F238E27FC236}">
              <a16:creationId xmlns:a16="http://schemas.microsoft.com/office/drawing/2014/main" id="{9750E5CD-C258-4F71-A8DE-2F739971D1B2}"/>
            </a:ext>
          </a:extLst>
        </xdr:cNvPr>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79846</xdr:rowOff>
    </xdr:from>
    <xdr:ext cx="469744" cy="259045"/>
    <xdr:sp macro="" textlink="">
      <xdr:nvSpPr>
        <xdr:cNvPr id="806" name="n_1mainValue【公民館】&#10;一人当たり面積">
          <a:extLst>
            <a:ext uri="{FF2B5EF4-FFF2-40B4-BE49-F238E27FC236}">
              <a16:creationId xmlns:a16="http://schemas.microsoft.com/office/drawing/2014/main" id="{0C6A0572-D742-4FD0-B3D5-0060BD135408}"/>
            </a:ext>
          </a:extLst>
        </xdr:cNvPr>
        <xdr:cNvSpPr txBox="1"/>
      </xdr:nvSpPr>
      <xdr:spPr>
        <a:xfrm>
          <a:off x="210757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92908</xdr:rowOff>
    </xdr:from>
    <xdr:ext cx="469744" cy="259045"/>
    <xdr:sp macro="" textlink="">
      <xdr:nvSpPr>
        <xdr:cNvPr id="807" name="n_2mainValue【公民館】&#10;一人当たり面積">
          <a:extLst>
            <a:ext uri="{FF2B5EF4-FFF2-40B4-BE49-F238E27FC236}">
              <a16:creationId xmlns:a16="http://schemas.microsoft.com/office/drawing/2014/main" id="{6CC3B91A-08C6-45C2-B037-552D207F4737}"/>
            </a:ext>
          </a:extLst>
        </xdr:cNvPr>
        <xdr:cNvSpPr txBox="1"/>
      </xdr:nvSpPr>
      <xdr:spPr>
        <a:xfrm>
          <a:off x="20199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808" name="n_3mainValue【公民館】&#10;一人当たり面積">
          <a:extLst>
            <a:ext uri="{FF2B5EF4-FFF2-40B4-BE49-F238E27FC236}">
              <a16:creationId xmlns:a16="http://schemas.microsoft.com/office/drawing/2014/main" id="{A85A5640-B4A0-48A6-8E59-8AD9AA923607}"/>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130464</xdr:rowOff>
    </xdr:from>
    <xdr:ext cx="469744" cy="259045"/>
    <xdr:sp macro="" textlink="">
      <xdr:nvSpPr>
        <xdr:cNvPr id="809" name="n_4mainValue【公民館】&#10;一人当たり面積">
          <a:extLst>
            <a:ext uri="{FF2B5EF4-FFF2-40B4-BE49-F238E27FC236}">
              <a16:creationId xmlns:a16="http://schemas.microsoft.com/office/drawing/2014/main" id="{E7151ACE-4C94-4E87-A238-71FCA5999BB2}"/>
            </a:ext>
          </a:extLst>
        </xdr:cNvPr>
        <xdr:cNvSpPr txBox="1"/>
      </xdr:nvSpPr>
      <xdr:spPr>
        <a:xfrm>
          <a:off x="18421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7133F39D-64EA-4947-AA11-262EEB1AD2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C32822E4-33AE-4F5E-B771-56F6DB7D40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86B40DCD-E36B-4AB2-8000-47105EC637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類似団体と比較して特に有形固定資産減価償却率が高くなっている施設区分は、認定こども園・幼稚園・保育所の区分であり、これらについては、対象施設のほとんどが昭和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年ころの建設であり耐用年数を超過している。</a:t>
          </a:r>
        </a:p>
        <a:p>
          <a:r>
            <a:rPr kumimoji="1" lang="ja-JP" altLang="en-US" sz="1300">
              <a:latin typeface="ＭＳ Ｐゴシック" panose="020B0600070205080204" pitchFamily="50" charset="-128"/>
              <a:ea typeface="ＭＳ Ｐゴシック" panose="020B0600070205080204" pitchFamily="50" charset="-128"/>
            </a:rPr>
            <a:t>今後は長寿命化を検討していく必要があるが、園児数の減少等により利用されていない施設については統廃合や廃止についても検討を行っている。</a:t>
          </a:r>
        </a:p>
        <a:p>
          <a:r>
            <a:rPr kumimoji="1" lang="ja-JP" altLang="en-US" sz="1300">
              <a:latin typeface="ＭＳ Ｐゴシック" panose="020B0600070205080204" pitchFamily="50" charset="-128"/>
              <a:ea typeface="ＭＳ Ｐゴシック" panose="020B0600070205080204" pitchFamily="50" charset="-128"/>
            </a:rPr>
            <a:t>　学校施設や公民館については、合併した旧町それぞれに施設があることや、児童数、人口の減少等により一人当たり面積が類似団体平均と比較して大きく上回っている。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　学校施設の統廃合は徐々に進んでいるが、公民館については住民の人口分布等により統廃合等は困難であるとしていたが、維持管理にかかる経費等の負担も大きくなることから、今後はこれらについて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C2719A-E7C4-43B8-8864-056C185EBA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C4E54E-728E-4B4D-B827-574C4DB1E4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1AEE60-FFA5-46D9-9E6E-000DD42297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C5F161-E388-496A-97E4-062F6717C9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9E4216-652A-4E40-8ECB-F80438C234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44A772-A69C-45A4-A60A-95FCD03AD7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6542CA-3090-4469-B3B0-29EE0F3D5C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AF3AA8-CA0F-446F-960D-DB3AD30901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59D633-5DD1-4E67-8A45-E300E8D0D9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8760550-1B3D-4059-899C-363B7A92B3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C1E894-A30B-44FA-AA53-04F8834D11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B472D3-5F8D-49A2-AB5C-98CCE79581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484889-437E-47D8-92A2-AD61C43021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1488A2-BF79-4732-9064-1F75E73A42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B2DD0F-3D75-4007-ACFE-EA1F512E10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8AA7112-CB55-42FA-8E0C-3AC9CBD40B8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ABE91C-744E-40E8-8941-EDAECBAAAC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B084A2-9E51-4E44-B6BB-01CD460D00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EDB1F8-A30B-44D2-8AA5-3A67674505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481033-8997-41BC-AD8F-EBC97F996B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68D689-9453-44E6-B400-F7A863F4AC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B05ABF-18A4-49EB-9BD1-BCAF28636F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28425C-0360-4CB3-B5CC-1FE9F122BC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754184-30C2-48BF-A82B-6A8ED38610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1C6A49-224F-43A7-8D0B-160924056B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1F258D-6FDB-43CC-B6C6-FE20E7B63A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12031A-43F9-44A3-B469-79E400BF68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C69E8A-C45D-4A6B-801E-2C6038A20C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426B28-6728-4DBB-9DB0-72BBA801D4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4F86C8E-4CED-404E-862F-06DE69912DA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F0E5AA-2F6C-4984-B30F-6BBFA0AB5C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7CFD39-C372-4DCA-9A1A-F550E66711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38A92B-BB1A-4BA7-82C7-55A2D083D9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4805E7-0B85-469F-B7B4-665CE6C681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8C1C5E2-4A41-4B90-86A8-2F2C74F23C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9818B2-0AC7-4B48-B913-0DD8141568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247B86-F85B-4F81-AA44-4ABC3280E4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99906F-E66D-4AFF-96C3-F8869652E7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8EE5C6-57D2-49A9-892F-A19C5190000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6B91AB9-2D51-41B1-AB00-4495C16E42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EC9F5A1-7248-48D4-A5F0-2861CE47EF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44295F2-7D9C-416C-A1D9-CA78FF9C69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BD38A23-087E-49EC-9259-7754FB5B2C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685B5DF-8CB4-4E28-B367-481663F523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D0B8AD0-1FD3-4494-86B4-65AFD0A2A2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27F7353-8FE9-4E1E-810E-403892C565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155DD80-C686-4155-9D7A-C69F275C881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8B77518-A664-438E-831C-74D7D31844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0EC379B-89E5-4D8E-80E6-90503E1F4F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A1C1D9F-3A59-4971-8EAF-FB6DE754EE5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9C8D496-B79A-45BA-A4F2-132C1CDD213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4F7A964-C569-4303-ABE2-5B19B5C555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3BAB265-2E5F-43CC-A09D-659081D3AD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EECADBE-FC87-4FBE-BD32-C83BAB0677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26AA0E5-02EB-4F79-BC97-E91C3A50F7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5DFA197-FDF5-494F-B512-5EBCE14990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CCECA45-6DB6-4ED2-A0AE-7106BA1E33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35B9BBF-E3C1-4348-9AD9-CE764C30A6B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D861170-413F-4880-A5E2-CC9C2CC9D35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7F54999-6FE2-40A7-B1EA-2612DE70439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35F9C94-6416-42D6-B7A1-433D003EA2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AAF1DB5-E5BE-4C1D-98BF-21C28A2F7A7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5CE0ED1-EC7D-46AB-8F47-332EC2FECC4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1BCF787-D84A-460F-9BED-D47EBF3F2BC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516683A-1972-4492-BD4F-46280416E0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EF54043-775E-4FAD-B83A-EDA2AA8CFD4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151BB3A-CF90-4538-9CB9-808144F2638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EAE56E6-713D-4900-A055-B658BC98AE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B937AA8-6F1C-40E1-A89F-1FD4404B565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34DEA79-57F2-484A-A783-AF7763CCFC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5E14441-0CA8-4BCB-8993-2E65CA5458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FE321F4-3BD5-4B42-8C25-EB07E4D0DA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25BEF61-8E09-4F27-ABF7-AB3F3684CCC3}"/>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410BD36-354D-4068-87F8-9571B680EAC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96ABABB-5F50-4B5C-A411-18B367976D6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8CE0A8E-33E9-42DA-88BF-64C806D76501}"/>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a:extLst>
            <a:ext uri="{FF2B5EF4-FFF2-40B4-BE49-F238E27FC236}">
              <a16:creationId xmlns:a16="http://schemas.microsoft.com/office/drawing/2014/main" id="{1AACE79C-EEE2-4AC1-948F-E8978BA5A98B}"/>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943F38C-EF5C-41BA-87C6-0A46F9C8761C}"/>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id="{5AF0E370-90F5-4C76-B100-379F217DEEC9}"/>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a:extLst>
            <a:ext uri="{FF2B5EF4-FFF2-40B4-BE49-F238E27FC236}">
              <a16:creationId xmlns:a16="http://schemas.microsoft.com/office/drawing/2014/main" id="{056CFF25-3FD0-4D53-A762-9FEBB42DED9A}"/>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a:extLst>
            <a:ext uri="{FF2B5EF4-FFF2-40B4-BE49-F238E27FC236}">
              <a16:creationId xmlns:a16="http://schemas.microsoft.com/office/drawing/2014/main" id="{24093C4E-44AA-4034-9431-18830FB66DFF}"/>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8502B4AC-2E89-4D96-B31B-E4E6AB7512E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a:extLst>
            <a:ext uri="{FF2B5EF4-FFF2-40B4-BE49-F238E27FC236}">
              <a16:creationId xmlns:a16="http://schemas.microsoft.com/office/drawing/2014/main" id="{7E8FC788-ECCB-4DB7-932F-180CCA8C2F7D}"/>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3FB118A-EC17-4EDE-9FA8-3A15CE5BBB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8BB515B-3B45-4351-B4A9-A1C1A425B7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908B9F1-D485-4397-BC8B-07ACA3CDAB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203E5C2-2EF9-4905-BA66-EB3B694415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27FE977-B2EE-4D1A-AFD9-75456A1A42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148409</xdr:rowOff>
    </xdr:from>
    <xdr:to>
      <xdr:col>20</xdr:col>
      <xdr:colOff>38100</xdr:colOff>
      <xdr:row>63</xdr:row>
      <xdr:rowOff>78559</xdr:rowOff>
    </xdr:to>
    <xdr:sp macro="" textlink="">
      <xdr:nvSpPr>
        <xdr:cNvPr id="90" name="楕円 89">
          <a:extLst>
            <a:ext uri="{FF2B5EF4-FFF2-40B4-BE49-F238E27FC236}">
              <a16:creationId xmlns:a16="http://schemas.microsoft.com/office/drawing/2014/main" id="{4A69183B-CCBB-4267-A5AC-A7C87DB13CD9}"/>
            </a:ext>
          </a:extLst>
        </xdr:cNvPr>
        <xdr:cNvSpPr/>
      </xdr:nvSpPr>
      <xdr:spPr>
        <a:xfrm>
          <a:off x="3746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42273</xdr:rowOff>
    </xdr:from>
    <xdr:to>
      <xdr:col>15</xdr:col>
      <xdr:colOff>101600</xdr:colOff>
      <xdr:row>63</xdr:row>
      <xdr:rowOff>143873</xdr:rowOff>
    </xdr:to>
    <xdr:sp macro="" textlink="">
      <xdr:nvSpPr>
        <xdr:cNvPr id="91" name="楕円 90">
          <a:extLst>
            <a:ext uri="{FF2B5EF4-FFF2-40B4-BE49-F238E27FC236}">
              <a16:creationId xmlns:a16="http://schemas.microsoft.com/office/drawing/2014/main" id="{BA08458C-1F67-4696-9931-6A5C2404A46E}"/>
            </a:ext>
          </a:extLst>
        </xdr:cNvPr>
        <xdr:cNvSpPr/>
      </xdr:nvSpPr>
      <xdr:spPr>
        <a:xfrm>
          <a:off x="2857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27759</xdr:rowOff>
    </xdr:from>
    <xdr:to>
      <xdr:col>19</xdr:col>
      <xdr:colOff>177800</xdr:colOff>
      <xdr:row>63</xdr:row>
      <xdr:rowOff>93073</xdr:rowOff>
    </xdr:to>
    <xdr:cxnSp macro="">
      <xdr:nvCxnSpPr>
        <xdr:cNvPr id="92" name="直線コネクタ 91">
          <a:extLst>
            <a:ext uri="{FF2B5EF4-FFF2-40B4-BE49-F238E27FC236}">
              <a16:creationId xmlns:a16="http://schemas.microsoft.com/office/drawing/2014/main" id="{990ACA93-E617-44AF-90A2-84BF83575C74}"/>
            </a:ext>
          </a:extLst>
        </xdr:cNvPr>
        <xdr:cNvCxnSpPr/>
      </xdr:nvCxnSpPr>
      <xdr:spPr>
        <a:xfrm flipV="1">
          <a:off x="2908300" y="108291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12881</xdr:rowOff>
    </xdr:from>
    <xdr:to>
      <xdr:col>10</xdr:col>
      <xdr:colOff>165100</xdr:colOff>
      <xdr:row>63</xdr:row>
      <xdr:rowOff>114481</xdr:rowOff>
    </xdr:to>
    <xdr:sp macro="" textlink="">
      <xdr:nvSpPr>
        <xdr:cNvPr id="93" name="楕円 92">
          <a:extLst>
            <a:ext uri="{FF2B5EF4-FFF2-40B4-BE49-F238E27FC236}">
              <a16:creationId xmlns:a16="http://schemas.microsoft.com/office/drawing/2014/main" id="{206D1493-43AC-4058-B251-E73F64905F58}"/>
            </a:ext>
          </a:extLst>
        </xdr:cNvPr>
        <xdr:cNvSpPr/>
      </xdr:nvSpPr>
      <xdr:spPr>
        <a:xfrm>
          <a:off x="1968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63681</xdr:rowOff>
    </xdr:from>
    <xdr:to>
      <xdr:col>15</xdr:col>
      <xdr:colOff>50800</xdr:colOff>
      <xdr:row>63</xdr:row>
      <xdr:rowOff>93073</xdr:rowOff>
    </xdr:to>
    <xdr:cxnSp macro="">
      <xdr:nvCxnSpPr>
        <xdr:cNvPr id="94" name="直線コネクタ 93">
          <a:extLst>
            <a:ext uri="{FF2B5EF4-FFF2-40B4-BE49-F238E27FC236}">
              <a16:creationId xmlns:a16="http://schemas.microsoft.com/office/drawing/2014/main" id="{D65A6D1B-B25C-4CF7-AA62-0AB14748A7C2}"/>
            </a:ext>
          </a:extLst>
        </xdr:cNvPr>
        <xdr:cNvCxnSpPr/>
      </xdr:nvCxnSpPr>
      <xdr:spPr>
        <a:xfrm>
          <a:off x="2019300" y="108650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66766</xdr:rowOff>
    </xdr:from>
    <xdr:to>
      <xdr:col>6</xdr:col>
      <xdr:colOff>38100</xdr:colOff>
      <xdr:row>63</xdr:row>
      <xdr:rowOff>168366</xdr:rowOff>
    </xdr:to>
    <xdr:sp macro="" textlink="">
      <xdr:nvSpPr>
        <xdr:cNvPr id="95" name="楕円 94">
          <a:extLst>
            <a:ext uri="{FF2B5EF4-FFF2-40B4-BE49-F238E27FC236}">
              <a16:creationId xmlns:a16="http://schemas.microsoft.com/office/drawing/2014/main" id="{88C59D9B-20A5-4B3B-83E1-DDCC22D7BA91}"/>
            </a:ext>
          </a:extLst>
        </xdr:cNvPr>
        <xdr:cNvSpPr/>
      </xdr:nvSpPr>
      <xdr:spPr>
        <a:xfrm>
          <a:off x="1079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63681</xdr:rowOff>
    </xdr:from>
    <xdr:to>
      <xdr:col>10</xdr:col>
      <xdr:colOff>114300</xdr:colOff>
      <xdr:row>63</xdr:row>
      <xdr:rowOff>117566</xdr:rowOff>
    </xdr:to>
    <xdr:cxnSp macro="">
      <xdr:nvCxnSpPr>
        <xdr:cNvPr id="96" name="直線コネクタ 95">
          <a:extLst>
            <a:ext uri="{FF2B5EF4-FFF2-40B4-BE49-F238E27FC236}">
              <a16:creationId xmlns:a16="http://schemas.microsoft.com/office/drawing/2014/main" id="{31F28CE6-175E-405E-9960-AF68AF7FC515}"/>
            </a:ext>
          </a:extLst>
        </xdr:cNvPr>
        <xdr:cNvCxnSpPr/>
      </xdr:nvCxnSpPr>
      <xdr:spPr>
        <a:xfrm flipV="1">
          <a:off x="1130300" y="108650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97" name="n_1aveValue【体育館・プール】&#10;有形固定資産減価償却率">
          <a:extLst>
            <a:ext uri="{FF2B5EF4-FFF2-40B4-BE49-F238E27FC236}">
              <a16:creationId xmlns:a16="http://schemas.microsoft.com/office/drawing/2014/main" id="{4946F0ED-7612-44C1-960D-50C6080A7F6C}"/>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98" name="n_2aveValue【体育館・プール】&#10;有形固定資産減価償却率">
          <a:extLst>
            <a:ext uri="{FF2B5EF4-FFF2-40B4-BE49-F238E27FC236}">
              <a16:creationId xmlns:a16="http://schemas.microsoft.com/office/drawing/2014/main" id="{E68D6AAB-E43E-49E9-988B-01EE23B69E7C}"/>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99" name="n_3aveValue【体育館・プール】&#10;有形固定資産減価償却率">
          <a:extLst>
            <a:ext uri="{FF2B5EF4-FFF2-40B4-BE49-F238E27FC236}">
              <a16:creationId xmlns:a16="http://schemas.microsoft.com/office/drawing/2014/main" id="{D3A1B9EB-C2A1-4DA7-9D32-2AD65D0E7D24}"/>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0" name="n_4aveValue【体育館・プール】&#10;有形固定資産減価償却率">
          <a:extLst>
            <a:ext uri="{FF2B5EF4-FFF2-40B4-BE49-F238E27FC236}">
              <a16:creationId xmlns:a16="http://schemas.microsoft.com/office/drawing/2014/main" id="{F115594C-23D6-400E-931A-8C753C919369}"/>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69686</xdr:rowOff>
    </xdr:from>
    <xdr:ext cx="405111" cy="259045"/>
    <xdr:sp macro="" textlink="">
      <xdr:nvSpPr>
        <xdr:cNvPr id="101" name="n_1mainValue【体育館・プール】&#10;有形固定資産減価償却率">
          <a:extLst>
            <a:ext uri="{FF2B5EF4-FFF2-40B4-BE49-F238E27FC236}">
              <a16:creationId xmlns:a16="http://schemas.microsoft.com/office/drawing/2014/main" id="{F8EEF5E5-6677-4387-A3A6-7F02484AE351}"/>
            </a:ext>
          </a:extLst>
        </xdr:cNvPr>
        <xdr:cNvSpPr txBox="1"/>
      </xdr:nvSpPr>
      <xdr:spPr>
        <a:xfrm>
          <a:off x="35820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135000</xdr:rowOff>
    </xdr:from>
    <xdr:ext cx="405111" cy="259045"/>
    <xdr:sp macro="" textlink="">
      <xdr:nvSpPr>
        <xdr:cNvPr id="102" name="n_2mainValue【体育館・プール】&#10;有形固定資産減価償却率">
          <a:extLst>
            <a:ext uri="{FF2B5EF4-FFF2-40B4-BE49-F238E27FC236}">
              <a16:creationId xmlns:a16="http://schemas.microsoft.com/office/drawing/2014/main" id="{D159E4A8-7264-4CA2-B4F7-42E60EC8F5B6}"/>
            </a:ext>
          </a:extLst>
        </xdr:cNvPr>
        <xdr:cNvSpPr txBox="1"/>
      </xdr:nvSpPr>
      <xdr:spPr>
        <a:xfrm>
          <a:off x="27057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105608</xdr:rowOff>
    </xdr:from>
    <xdr:ext cx="405111" cy="259045"/>
    <xdr:sp macro="" textlink="">
      <xdr:nvSpPr>
        <xdr:cNvPr id="103" name="n_3mainValue【体育館・プール】&#10;有形固定資産減価償却率">
          <a:extLst>
            <a:ext uri="{FF2B5EF4-FFF2-40B4-BE49-F238E27FC236}">
              <a16:creationId xmlns:a16="http://schemas.microsoft.com/office/drawing/2014/main" id="{5E68F4D5-B1C0-4223-A4B5-9B13B2CC8018}"/>
            </a:ext>
          </a:extLst>
        </xdr:cNvPr>
        <xdr:cNvSpPr txBox="1"/>
      </xdr:nvSpPr>
      <xdr:spPr>
        <a:xfrm>
          <a:off x="1816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159493</xdr:rowOff>
    </xdr:from>
    <xdr:ext cx="405111" cy="259045"/>
    <xdr:sp macro="" textlink="">
      <xdr:nvSpPr>
        <xdr:cNvPr id="104" name="n_4mainValue【体育館・プール】&#10;有形固定資産減価償却率">
          <a:extLst>
            <a:ext uri="{FF2B5EF4-FFF2-40B4-BE49-F238E27FC236}">
              <a16:creationId xmlns:a16="http://schemas.microsoft.com/office/drawing/2014/main" id="{1109D9AE-20E9-4D3C-B4D9-4A0EBACACD4E}"/>
            </a:ext>
          </a:extLst>
        </xdr:cNvPr>
        <xdr:cNvSpPr txBox="1"/>
      </xdr:nvSpPr>
      <xdr:spPr>
        <a:xfrm>
          <a:off x="927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500001C4-98B1-4FC8-BBA4-68B063FE8E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84882D1F-9FEC-4BDB-9AEE-4A61734096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8398E83C-6AA5-42AD-9183-BDDA4B35FF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12FB87AD-B265-44C9-B351-2526E926BE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9C65BA5F-206B-4CD8-BBA0-6EB9B07AF0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9B1D8CA4-47DF-47F0-8061-07AB704D3C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98667B1F-9FEC-4E93-96C5-CFC08070EB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13C79A94-D60E-4D50-807F-B32AE06441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15A35AB9-142B-4507-9F1C-4B2EF7FD17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4C44D3B0-145F-440B-B292-8CC1BF2D4B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5566DA16-DFFB-4209-8135-F0031A9617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A67DFCFC-BAA6-4F35-909E-1115119D2CC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60F6AAF2-95E3-4119-9C75-B26FF478EA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28510794-54D8-4F24-8E6E-E033248961E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FEB908A4-2A88-4D2B-AEF1-DB060CE622D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E187BE84-1442-41CE-8458-0564E078676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513EDFF2-8592-4CD0-97FF-02FA7EFC870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E8594CFE-047B-40C9-A09B-1CD696B63BD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7D549EC7-855A-4317-AC99-D30D90B18A1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56973E44-4248-412C-A436-32A684ABB55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66E60308-DD10-4714-9CE2-9FC0862216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502C86F1-D257-435E-8B28-5DEB4ACFA78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240EAC20-498B-4D76-8870-8CD89422B4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28" name="直線コネクタ 127">
          <a:extLst>
            <a:ext uri="{FF2B5EF4-FFF2-40B4-BE49-F238E27FC236}">
              <a16:creationId xmlns:a16="http://schemas.microsoft.com/office/drawing/2014/main" id="{4C53CBDB-1A64-4CFB-B53F-A0B9EA138853}"/>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29" name="【体育館・プール】&#10;一人当たり面積最小値テキスト">
          <a:extLst>
            <a:ext uri="{FF2B5EF4-FFF2-40B4-BE49-F238E27FC236}">
              <a16:creationId xmlns:a16="http://schemas.microsoft.com/office/drawing/2014/main" id="{19AF932A-D99C-4BA6-9B4A-BD3225ABB5E7}"/>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0" name="直線コネクタ 129">
          <a:extLst>
            <a:ext uri="{FF2B5EF4-FFF2-40B4-BE49-F238E27FC236}">
              <a16:creationId xmlns:a16="http://schemas.microsoft.com/office/drawing/2014/main" id="{F18FCCDB-1F3A-4BB2-A197-818BE94CB6C6}"/>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1" name="【体育館・プール】&#10;一人当たり面積最大値テキスト">
          <a:extLst>
            <a:ext uri="{FF2B5EF4-FFF2-40B4-BE49-F238E27FC236}">
              <a16:creationId xmlns:a16="http://schemas.microsoft.com/office/drawing/2014/main" id="{D6134914-2FDC-4AB7-851D-203B9B370237}"/>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2" name="直線コネクタ 131">
          <a:extLst>
            <a:ext uri="{FF2B5EF4-FFF2-40B4-BE49-F238E27FC236}">
              <a16:creationId xmlns:a16="http://schemas.microsoft.com/office/drawing/2014/main" id="{82B268C4-F1E6-4A8E-84E7-BB9B424BE57A}"/>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33" name="【体育館・プール】&#10;一人当たり面積平均値テキスト">
          <a:extLst>
            <a:ext uri="{FF2B5EF4-FFF2-40B4-BE49-F238E27FC236}">
              <a16:creationId xmlns:a16="http://schemas.microsoft.com/office/drawing/2014/main" id="{8A6D431F-7259-4BDE-B06C-9C125046E2E2}"/>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4" name="フローチャート: 判断 133">
          <a:extLst>
            <a:ext uri="{FF2B5EF4-FFF2-40B4-BE49-F238E27FC236}">
              <a16:creationId xmlns:a16="http://schemas.microsoft.com/office/drawing/2014/main" id="{C491A847-9737-44C0-B9FC-0EFB1C89CE6A}"/>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5" name="フローチャート: 判断 134">
          <a:extLst>
            <a:ext uri="{FF2B5EF4-FFF2-40B4-BE49-F238E27FC236}">
              <a16:creationId xmlns:a16="http://schemas.microsoft.com/office/drawing/2014/main" id="{C14D3BAB-92E8-4226-8168-64F7A431B118}"/>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6" name="フローチャート: 判断 135">
          <a:extLst>
            <a:ext uri="{FF2B5EF4-FFF2-40B4-BE49-F238E27FC236}">
              <a16:creationId xmlns:a16="http://schemas.microsoft.com/office/drawing/2014/main" id="{644492C8-E7D7-44DD-9FB8-75DC156E5FC8}"/>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37" name="フローチャート: 判断 136">
          <a:extLst>
            <a:ext uri="{FF2B5EF4-FFF2-40B4-BE49-F238E27FC236}">
              <a16:creationId xmlns:a16="http://schemas.microsoft.com/office/drawing/2014/main" id="{04C50A13-98F7-4342-BA89-70609345F88C}"/>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38" name="フローチャート: 判断 137">
          <a:extLst>
            <a:ext uri="{FF2B5EF4-FFF2-40B4-BE49-F238E27FC236}">
              <a16:creationId xmlns:a16="http://schemas.microsoft.com/office/drawing/2014/main" id="{3381A037-618A-42F5-97CD-B390AD169F2E}"/>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5339AF7-14CC-43C5-A5CE-7B69E389BA7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D29CA5B-65B1-4EE1-A326-E9EB5DC6B3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004D02E-C8A0-446A-9B46-8E78BB9170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83E4581-4D7E-4732-B311-4E72DD5187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BBEBE47-2F8D-4B07-B1C8-595F1A44F9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81280</xdr:rowOff>
    </xdr:from>
    <xdr:to>
      <xdr:col>50</xdr:col>
      <xdr:colOff>165100</xdr:colOff>
      <xdr:row>63</xdr:row>
      <xdr:rowOff>11430</xdr:rowOff>
    </xdr:to>
    <xdr:sp macro="" textlink="">
      <xdr:nvSpPr>
        <xdr:cNvPr id="144" name="楕円 143">
          <a:extLst>
            <a:ext uri="{FF2B5EF4-FFF2-40B4-BE49-F238E27FC236}">
              <a16:creationId xmlns:a16="http://schemas.microsoft.com/office/drawing/2014/main" id="{7349EF8B-6D32-4A0D-B344-4EFEF0057DD5}"/>
            </a:ext>
          </a:extLst>
        </xdr:cNvPr>
        <xdr:cNvSpPr/>
      </xdr:nvSpPr>
      <xdr:spPr>
        <a:xfrm>
          <a:off x="95885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34290</xdr:rowOff>
    </xdr:from>
    <xdr:to>
      <xdr:col>46</xdr:col>
      <xdr:colOff>38100</xdr:colOff>
      <xdr:row>60</xdr:row>
      <xdr:rowOff>135890</xdr:rowOff>
    </xdr:to>
    <xdr:sp macro="" textlink="">
      <xdr:nvSpPr>
        <xdr:cNvPr id="145" name="楕円 144">
          <a:extLst>
            <a:ext uri="{FF2B5EF4-FFF2-40B4-BE49-F238E27FC236}">
              <a16:creationId xmlns:a16="http://schemas.microsoft.com/office/drawing/2014/main" id="{393BA4E6-39F4-4044-958E-A5F9AB87FCFD}"/>
            </a:ext>
          </a:extLst>
        </xdr:cNvPr>
        <xdr:cNvSpPr/>
      </xdr:nvSpPr>
      <xdr:spPr>
        <a:xfrm>
          <a:off x="86995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85090</xdr:rowOff>
    </xdr:from>
    <xdr:to>
      <xdr:col>50</xdr:col>
      <xdr:colOff>114300</xdr:colOff>
      <xdr:row>62</xdr:row>
      <xdr:rowOff>132080</xdr:rowOff>
    </xdr:to>
    <xdr:cxnSp macro="">
      <xdr:nvCxnSpPr>
        <xdr:cNvPr id="146" name="直線コネクタ 145">
          <a:extLst>
            <a:ext uri="{FF2B5EF4-FFF2-40B4-BE49-F238E27FC236}">
              <a16:creationId xmlns:a16="http://schemas.microsoft.com/office/drawing/2014/main" id="{F2682784-20CD-4EA4-BEAF-A75334C7CAC6}"/>
            </a:ext>
          </a:extLst>
        </xdr:cNvPr>
        <xdr:cNvCxnSpPr/>
      </xdr:nvCxnSpPr>
      <xdr:spPr>
        <a:xfrm>
          <a:off x="8750300" y="10372090"/>
          <a:ext cx="889000" cy="3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96520</xdr:rowOff>
    </xdr:from>
    <xdr:to>
      <xdr:col>41</xdr:col>
      <xdr:colOff>101600</xdr:colOff>
      <xdr:row>62</xdr:row>
      <xdr:rowOff>26670</xdr:rowOff>
    </xdr:to>
    <xdr:sp macro="" textlink="">
      <xdr:nvSpPr>
        <xdr:cNvPr id="147" name="楕円 146">
          <a:extLst>
            <a:ext uri="{FF2B5EF4-FFF2-40B4-BE49-F238E27FC236}">
              <a16:creationId xmlns:a16="http://schemas.microsoft.com/office/drawing/2014/main" id="{58D31CD5-A7D5-41F1-9A51-6E222EA49634}"/>
            </a:ext>
          </a:extLst>
        </xdr:cNvPr>
        <xdr:cNvSpPr/>
      </xdr:nvSpPr>
      <xdr:spPr>
        <a:xfrm>
          <a:off x="7810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85090</xdr:rowOff>
    </xdr:from>
    <xdr:to>
      <xdr:col>45</xdr:col>
      <xdr:colOff>177800</xdr:colOff>
      <xdr:row>61</xdr:row>
      <xdr:rowOff>147320</xdr:rowOff>
    </xdr:to>
    <xdr:cxnSp macro="">
      <xdr:nvCxnSpPr>
        <xdr:cNvPr id="148" name="直線コネクタ 147">
          <a:extLst>
            <a:ext uri="{FF2B5EF4-FFF2-40B4-BE49-F238E27FC236}">
              <a16:creationId xmlns:a16="http://schemas.microsoft.com/office/drawing/2014/main" id="{08140F32-390B-436C-9A15-FF59D2CDB5E7}"/>
            </a:ext>
          </a:extLst>
        </xdr:cNvPr>
        <xdr:cNvCxnSpPr/>
      </xdr:nvCxnSpPr>
      <xdr:spPr>
        <a:xfrm flipV="1">
          <a:off x="7861300" y="10372090"/>
          <a:ext cx="88900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19050</xdr:rowOff>
    </xdr:from>
    <xdr:to>
      <xdr:col>36</xdr:col>
      <xdr:colOff>165100</xdr:colOff>
      <xdr:row>62</xdr:row>
      <xdr:rowOff>120650</xdr:rowOff>
    </xdr:to>
    <xdr:sp macro="" textlink="">
      <xdr:nvSpPr>
        <xdr:cNvPr id="149" name="楕円 148">
          <a:extLst>
            <a:ext uri="{FF2B5EF4-FFF2-40B4-BE49-F238E27FC236}">
              <a16:creationId xmlns:a16="http://schemas.microsoft.com/office/drawing/2014/main" id="{12C6F3F3-887D-421C-B67F-857BC6EE84E6}"/>
            </a:ext>
          </a:extLst>
        </xdr:cNvPr>
        <xdr:cNvSpPr/>
      </xdr:nvSpPr>
      <xdr:spPr>
        <a:xfrm>
          <a:off x="69215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147320</xdr:rowOff>
    </xdr:from>
    <xdr:to>
      <xdr:col>41</xdr:col>
      <xdr:colOff>50800</xdr:colOff>
      <xdr:row>62</xdr:row>
      <xdr:rowOff>69850</xdr:rowOff>
    </xdr:to>
    <xdr:cxnSp macro="">
      <xdr:nvCxnSpPr>
        <xdr:cNvPr id="150" name="直線コネクタ 149">
          <a:extLst>
            <a:ext uri="{FF2B5EF4-FFF2-40B4-BE49-F238E27FC236}">
              <a16:creationId xmlns:a16="http://schemas.microsoft.com/office/drawing/2014/main" id="{B1A833C5-58D0-484C-9701-5E4BB70A0674}"/>
            </a:ext>
          </a:extLst>
        </xdr:cNvPr>
        <xdr:cNvCxnSpPr/>
      </xdr:nvCxnSpPr>
      <xdr:spPr>
        <a:xfrm flipV="1">
          <a:off x="6972300" y="10605770"/>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51" name="n_1aveValue【体育館・プール】&#10;一人当たり面積">
          <a:extLst>
            <a:ext uri="{FF2B5EF4-FFF2-40B4-BE49-F238E27FC236}">
              <a16:creationId xmlns:a16="http://schemas.microsoft.com/office/drawing/2014/main" id="{4F50F1C5-60E7-4172-B16F-E352D6DB4081}"/>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152" name="n_2aveValue【体育館・プール】&#10;一人当たり面積">
          <a:extLst>
            <a:ext uri="{FF2B5EF4-FFF2-40B4-BE49-F238E27FC236}">
              <a16:creationId xmlns:a16="http://schemas.microsoft.com/office/drawing/2014/main" id="{8B3A1A48-557B-4704-8CCC-4FF1CE4BFC2F}"/>
            </a:ext>
          </a:extLst>
        </xdr:cNvPr>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3" name="n_3aveValue【体育館・プール】&#10;一人当たり面積">
          <a:extLst>
            <a:ext uri="{FF2B5EF4-FFF2-40B4-BE49-F238E27FC236}">
              <a16:creationId xmlns:a16="http://schemas.microsoft.com/office/drawing/2014/main" id="{8FA094C3-8D28-4473-86B4-D497223A4C47}"/>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54" name="n_4aveValue【体育館・プール】&#10;一人当たり面積">
          <a:extLst>
            <a:ext uri="{FF2B5EF4-FFF2-40B4-BE49-F238E27FC236}">
              <a16:creationId xmlns:a16="http://schemas.microsoft.com/office/drawing/2014/main" id="{819927EE-66E1-4A65-8C52-C8C151BCFCA3}"/>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2557</xdr:rowOff>
    </xdr:from>
    <xdr:ext cx="469744" cy="259045"/>
    <xdr:sp macro="" textlink="">
      <xdr:nvSpPr>
        <xdr:cNvPr id="155" name="n_1mainValue【体育館・プール】&#10;一人当たり面積">
          <a:extLst>
            <a:ext uri="{FF2B5EF4-FFF2-40B4-BE49-F238E27FC236}">
              <a16:creationId xmlns:a16="http://schemas.microsoft.com/office/drawing/2014/main" id="{070AEC42-6D57-49FF-8B27-A6B6459DA495}"/>
            </a:ext>
          </a:extLst>
        </xdr:cNvPr>
        <xdr:cNvSpPr txBox="1"/>
      </xdr:nvSpPr>
      <xdr:spPr>
        <a:xfrm>
          <a:off x="93917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152417</xdr:rowOff>
    </xdr:from>
    <xdr:ext cx="469744" cy="259045"/>
    <xdr:sp macro="" textlink="">
      <xdr:nvSpPr>
        <xdr:cNvPr id="156" name="n_2mainValue【体育館・プール】&#10;一人当たり面積">
          <a:extLst>
            <a:ext uri="{FF2B5EF4-FFF2-40B4-BE49-F238E27FC236}">
              <a16:creationId xmlns:a16="http://schemas.microsoft.com/office/drawing/2014/main" id="{33188441-777E-450D-9518-394421F64227}"/>
            </a:ext>
          </a:extLst>
        </xdr:cNvPr>
        <xdr:cNvSpPr txBox="1"/>
      </xdr:nvSpPr>
      <xdr:spPr>
        <a:xfrm>
          <a:off x="851542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17797</xdr:rowOff>
    </xdr:from>
    <xdr:ext cx="469744" cy="259045"/>
    <xdr:sp macro="" textlink="">
      <xdr:nvSpPr>
        <xdr:cNvPr id="157" name="n_3mainValue【体育館・プール】&#10;一人当たり面積">
          <a:extLst>
            <a:ext uri="{FF2B5EF4-FFF2-40B4-BE49-F238E27FC236}">
              <a16:creationId xmlns:a16="http://schemas.microsoft.com/office/drawing/2014/main" id="{19C5B326-9C3F-433E-B257-56BBD7D22C9C}"/>
            </a:ext>
          </a:extLst>
        </xdr:cNvPr>
        <xdr:cNvSpPr txBox="1"/>
      </xdr:nvSpPr>
      <xdr:spPr>
        <a:xfrm>
          <a:off x="76264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111777</xdr:rowOff>
    </xdr:from>
    <xdr:ext cx="469744" cy="259045"/>
    <xdr:sp macro="" textlink="">
      <xdr:nvSpPr>
        <xdr:cNvPr id="158" name="n_4mainValue【体育館・プール】&#10;一人当たり面積">
          <a:extLst>
            <a:ext uri="{FF2B5EF4-FFF2-40B4-BE49-F238E27FC236}">
              <a16:creationId xmlns:a16="http://schemas.microsoft.com/office/drawing/2014/main" id="{2624A66D-A913-46E7-86E1-8507EEA37FBF}"/>
            </a:ext>
          </a:extLst>
        </xdr:cNvPr>
        <xdr:cNvSpPr txBox="1"/>
      </xdr:nvSpPr>
      <xdr:spPr>
        <a:xfrm>
          <a:off x="6737427"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C9B7EA71-B184-44DB-B842-32A39C54C9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E703B9D0-4EDF-43C7-91F6-3A98076B81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10688986-C7B2-4AF6-A7EF-0AF28FD846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CB71674C-4C43-4FDF-B1E7-D17C5B1988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287A4D88-9B5C-4823-B9B9-2FCD202640B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B1759C7E-1605-4EF0-A9A0-D9180AAC1A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743A9B92-1E13-4924-A354-FA46A3594B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54557DE5-FF54-4E51-9326-52E4340ACBB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0CE65FC6-BB88-4BE7-B49B-4B1E6EC34C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8EF62269-2C2D-465C-B442-9BE34E8FA8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E39B1F02-8BB9-4BAA-A702-F3FDE3E6FF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a:extLst>
            <a:ext uri="{FF2B5EF4-FFF2-40B4-BE49-F238E27FC236}">
              <a16:creationId xmlns:a16="http://schemas.microsoft.com/office/drawing/2014/main" id="{8124D92A-DEBC-4671-AB9B-14C6B8B1A12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a:extLst>
            <a:ext uri="{FF2B5EF4-FFF2-40B4-BE49-F238E27FC236}">
              <a16:creationId xmlns:a16="http://schemas.microsoft.com/office/drawing/2014/main" id="{F4667B3C-CB7C-4CCE-AB4E-E32EB012ABA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a:extLst>
            <a:ext uri="{FF2B5EF4-FFF2-40B4-BE49-F238E27FC236}">
              <a16:creationId xmlns:a16="http://schemas.microsoft.com/office/drawing/2014/main" id="{A1ADA7D5-B09B-419A-BFF6-ABC45D384BC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a:extLst>
            <a:ext uri="{FF2B5EF4-FFF2-40B4-BE49-F238E27FC236}">
              <a16:creationId xmlns:a16="http://schemas.microsoft.com/office/drawing/2014/main" id="{36AA90A9-9D22-4A2B-8A7F-89D99D36AF5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a:extLst>
            <a:ext uri="{FF2B5EF4-FFF2-40B4-BE49-F238E27FC236}">
              <a16:creationId xmlns:a16="http://schemas.microsoft.com/office/drawing/2014/main" id="{18F03A30-2C5A-4176-AC65-F10D4C4A0C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a:extLst>
            <a:ext uri="{FF2B5EF4-FFF2-40B4-BE49-F238E27FC236}">
              <a16:creationId xmlns:a16="http://schemas.microsoft.com/office/drawing/2014/main" id="{F4DD5FA6-7CA5-467A-BED6-C697D8934A2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a:extLst>
            <a:ext uri="{FF2B5EF4-FFF2-40B4-BE49-F238E27FC236}">
              <a16:creationId xmlns:a16="http://schemas.microsoft.com/office/drawing/2014/main" id="{DFF4B698-91CD-4678-B3CC-F15B4DC459E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a:extLst>
            <a:ext uri="{FF2B5EF4-FFF2-40B4-BE49-F238E27FC236}">
              <a16:creationId xmlns:a16="http://schemas.microsoft.com/office/drawing/2014/main" id="{F857850E-DF06-4B77-8E55-2FAA2F2FDCF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a:extLst>
            <a:ext uri="{FF2B5EF4-FFF2-40B4-BE49-F238E27FC236}">
              <a16:creationId xmlns:a16="http://schemas.microsoft.com/office/drawing/2014/main" id="{725EBC98-417A-4720-AFC8-1F2C063766C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a:extLst>
            <a:ext uri="{FF2B5EF4-FFF2-40B4-BE49-F238E27FC236}">
              <a16:creationId xmlns:a16="http://schemas.microsoft.com/office/drawing/2014/main" id="{B87F168C-E7F5-44D7-BDD3-8CECEF21DC4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8F0CC8A8-3D9E-4B08-A1B4-A420112D7A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a:extLst>
            <a:ext uri="{FF2B5EF4-FFF2-40B4-BE49-F238E27FC236}">
              <a16:creationId xmlns:a16="http://schemas.microsoft.com/office/drawing/2014/main" id="{340C9E4E-009F-45C9-A199-38A8AC71DA1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70F6271C-B08E-4A7C-85F6-6C5C7DC20DE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3" name="直線コネクタ 182">
          <a:extLst>
            <a:ext uri="{FF2B5EF4-FFF2-40B4-BE49-F238E27FC236}">
              <a16:creationId xmlns:a16="http://schemas.microsoft.com/office/drawing/2014/main" id="{4F7BED9A-392A-47A1-826E-1CC1F902862E}"/>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0822DA03-9881-4ACE-99FA-7F72926E72B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a:extLst>
            <a:ext uri="{FF2B5EF4-FFF2-40B4-BE49-F238E27FC236}">
              <a16:creationId xmlns:a16="http://schemas.microsoft.com/office/drawing/2014/main" id="{7393C926-078C-4D47-95A4-509B8A5E6FE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6" name="【福祉施設】&#10;有形固定資産減価償却率最大値テキスト">
          <a:extLst>
            <a:ext uri="{FF2B5EF4-FFF2-40B4-BE49-F238E27FC236}">
              <a16:creationId xmlns:a16="http://schemas.microsoft.com/office/drawing/2014/main" id="{0BD06E8F-AB9A-474C-A298-007176DBD43C}"/>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7" name="直線コネクタ 186">
          <a:extLst>
            <a:ext uri="{FF2B5EF4-FFF2-40B4-BE49-F238E27FC236}">
              <a16:creationId xmlns:a16="http://schemas.microsoft.com/office/drawing/2014/main" id="{58A0812C-192B-432B-B739-94410EC03E07}"/>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691864AA-1E45-4E6E-B5B4-3B8579027B2E}"/>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9" name="フローチャート: 判断 188">
          <a:extLst>
            <a:ext uri="{FF2B5EF4-FFF2-40B4-BE49-F238E27FC236}">
              <a16:creationId xmlns:a16="http://schemas.microsoft.com/office/drawing/2014/main" id="{52732010-BF01-48AF-8EBF-1472B7A4FB05}"/>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0" name="フローチャート: 判断 189">
          <a:extLst>
            <a:ext uri="{FF2B5EF4-FFF2-40B4-BE49-F238E27FC236}">
              <a16:creationId xmlns:a16="http://schemas.microsoft.com/office/drawing/2014/main" id="{BFC6ED61-E2B0-433C-8A3B-C3177E197F52}"/>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1" name="フローチャート: 判断 190">
          <a:extLst>
            <a:ext uri="{FF2B5EF4-FFF2-40B4-BE49-F238E27FC236}">
              <a16:creationId xmlns:a16="http://schemas.microsoft.com/office/drawing/2014/main" id="{1AD5EC8E-E97C-4470-BD88-FBFFC05F427E}"/>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2" name="フローチャート: 判断 191">
          <a:extLst>
            <a:ext uri="{FF2B5EF4-FFF2-40B4-BE49-F238E27FC236}">
              <a16:creationId xmlns:a16="http://schemas.microsoft.com/office/drawing/2014/main" id="{7CB8C65B-DEED-4068-8A95-8E643ED2DC94}"/>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3" name="フローチャート: 判断 192">
          <a:extLst>
            <a:ext uri="{FF2B5EF4-FFF2-40B4-BE49-F238E27FC236}">
              <a16:creationId xmlns:a16="http://schemas.microsoft.com/office/drawing/2014/main" id="{66D2D9BB-A385-44F2-9953-8CDAEDBE0546}"/>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6CD44F96-8180-4552-B8CA-196EF070A7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363B654-4A79-4CDF-BA47-455798F294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606AD344-CF0E-418E-80A8-0BD24906C4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DDEC783-49C0-4B8D-ADA2-114C04C185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4F10086A-26A2-4B49-B4F4-FA4BABCF0D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199" name="楕円 198">
          <a:extLst>
            <a:ext uri="{FF2B5EF4-FFF2-40B4-BE49-F238E27FC236}">
              <a16:creationId xmlns:a16="http://schemas.microsoft.com/office/drawing/2014/main" id="{86906EC5-5FD7-4EAE-8982-9F442BC51EEF}"/>
            </a:ext>
          </a:extLst>
        </xdr:cNvPr>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00" name="楕円 199">
          <a:extLst>
            <a:ext uri="{FF2B5EF4-FFF2-40B4-BE49-F238E27FC236}">
              <a16:creationId xmlns:a16="http://schemas.microsoft.com/office/drawing/2014/main" id="{2FF9497C-AA3B-4E65-9C67-7A31BEFAC8F4}"/>
            </a:ext>
          </a:extLst>
        </xdr:cNvPr>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11430</xdr:rowOff>
    </xdr:to>
    <xdr:cxnSp macro="">
      <xdr:nvCxnSpPr>
        <xdr:cNvPr id="201" name="直線コネクタ 200">
          <a:extLst>
            <a:ext uri="{FF2B5EF4-FFF2-40B4-BE49-F238E27FC236}">
              <a16:creationId xmlns:a16="http://schemas.microsoft.com/office/drawing/2014/main" id="{B324F5FD-A376-45B0-866F-562BBFBAE424}"/>
            </a:ext>
          </a:extLst>
        </xdr:cNvPr>
        <xdr:cNvCxnSpPr/>
      </xdr:nvCxnSpPr>
      <xdr:spPr>
        <a:xfrm>
          <a:off x="2908300" y="1424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202" name="楕円 201">
          <a:extLst>
            <a:ext uri="{FF2B5EF4-FFF2-40B4-BE49-F238E27FC236}">
              <a16:creationId xmlns:a16="http://schemas.microsoft.com/office/drawing/2014/main" id="{3000AC02-64E6-48A3-9332-08EB7B82B99D}"/>
            </a:ext>
          </a:extLst>
        </xdr:cNvPr>
        <xdr:cNvSpPr/>
      </xdr:nvSpPr>
      <xdr:spPr>
        <a:xfrm>
          <a:off x="1968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11430</xdr:rowOff>
    </xdr:to>
    <xdr:cxnSp macro="">
      <xdr:nvCxnSpPr>
        <xdr:cNvPr id="203" name="直線コネクタ 202">
          <a:extLst>
            <a:ext uri="{FF2B5EF4-FFF2-40B4-BE49-F238E27FC236}">
              <a16:creationId xmlns:a16="http://schemas.microsoft.com/office/drawing/2014/main" id="{39F04594-5519-4220-9E5B-E2637CA4D1B3}"/>
            </a:ext>
          </a:extLst>
        </xdr:cNvPr>
        <xdr:cNvCxnSpPr/>
      </xdr:nvCxnSpPr>
      <xdr:spPr>
        <a:xfrm>
          <a:off x="2019300" y="1420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204" name="楕円 203">
          <a:extLst>
            <a:ext uri="{FF2B5EF4-FFF2-40B4-BE49-F238E27FC236}">
              <a16:creationId xmlns:a16="http://schemas.microsoft.com/office/drawing/2014/main" id="{631051A0-AEE1-44CC-BE05-A320943C0B06}"/>
            </a:ext>
          </a:extLst>
        </xdr:cNvPr>
        <xdr:cNvSpPr/>
      </xdr:nvSpPr>
      <xdr:spPr>
        <a:xfrm>
          <a:off x="1079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82</xdr:row>
      <xdr:rowOff>144780</xdr:rowOff>
    </xdr:to>
    <xdr:cxnSp macro="">
      <xdr:nvCxnSpPr>
        <xdr:cNvPr id="205" name="直線コネクタ 204">
          <a:extLst>
            <a:ext uri="{FF2B5EF4-FFF2-40B4-BE49-F238E27FC236}">
              <a16:creationId xmlns:a16="http://schemas.microsoft.com/office/drawing/2014/main" id="{00DB61EB-4DF7-4F3A-AE41-2354F741DB5F}"/>
            </a:ext>
          </a:extLst>
        </xdr:cNvPr>
        <xdr:cNvCxnSpPr/>
      </xdr:nvCxnSpPr>
      <xdr:spPr>
        <a:xfrm>
          <a:off x="1130300" y="14161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06" name="n_1aveValue【福祉施設】&#10;有形固定資産減価償却率">
          <a:extLst>
            <a:ext uri="{FF2B5EF4-FFF2-40B4-BE49-F238E27FC236}">
              <a16:creationId xmlns:a16="http://schemas.microsoft.com/office/drawing/2014/main" id="{296D50AD-7870-4BF8-B451-8A9AD0151B09}"/>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07" name="n_2aveValue【福祉施設】&#10;有形固定資産減価償却率">
          <a:extLst>
            <a:ext uri="{FF2B5EF4-FFF2-40B4-BE49-F238E27FC236}">
              <a16:creationId xmlns:a16="http://schemas.microsoft.com/office/drawing/2014/main" id="{20AAF10B-FB55-4576-A220-161AB7024E8B}"/>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08" name="n_3aveValue【福祉施設】&#10;有形固定資産減価償却率">
          <a:extLst>
            <a:ext uri="{FF2B5EF4-FFF2-40B4-BE49-F238E27FC236}">
              <a16:creationId xmlns:a16="http://schemas.microsoft.com/office/drawing/2014/main" id="{64DF877B-C9D1-499C-9D15-75FEFB106C6B}"/>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09" name="n_4aveValue【福祉施設】&#10;有形固定資産減価償却率">
          <a:extLst>
            <a:ext uri="{FF2B5EF4-FFF2-40B4-BE49-F238E27FC236}">
              <a16:creationId xmlns:a16="http://schemas.microsoft.com/office/drawing/2014/main" id="{AC395077-AC5B-4B67-8186-0F77AFDC1E81}"/>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210" name="n_1mainValue【福祉施設】&#10;有形固定資産減価償却率">
          <a:extLst>
            <a:ext uri="{FF2B5EF4-FFF2-40B4-BE49-F238E27FC236}">
              <a16:creationId xmlns:a16="http://schemas.microsoft.com/office/drawing/2014/main" id="{9B9B39D2-8E16-45A0-BFB7-521FA3D80698}"/>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211" name="n_2mainValue【福祉施設】&#10;有形固定資産減価償却率">
          <a:extLst>
            <a:ext uri="{FF2B5EF4-FFF2-40B4-BE49-F238E27FC236}">
              <a16:creationId xmlns:a16="http://schemas.microsoft.com/office/drawing/2014/main" id="{C3D877B4-A703-4688-A558-03C789174329}"/>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12" name="n_3mainValue【福祉施設】&#10;有形固定資産減価償却率">
          <a:extLst>
            <a:ext uri="{FF2B5EF4-FFF2-40B4-BE49-F238E27FC236}">
              <a16:creationId xmlns:a16="http://schemas.microsoft.com/office/drawing/2014/main" id="{A5622508-0EF3-46F8-929A-FA340E44128F}"/>
            </a:ext>
          </a:extLst>
        </xdr:cNvPr>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213" name="n_4mainValue【福祉施設】&#10;有形固定資産減価償却率">
          <a:extLst>
            <a:ext uri="{FF2B5EF4-FFF2-40B4-BE49-F238E27FC236}">
              <a16:creationId xmlns:a16="http://schemas.microsoft.com/office/drawing/2014/main" id="{FF99CFBD-2B36-4111-94A7-DC5EDBE34DDB}"/>
            </a:ext>
          </a:extLst>
        </xdr:cNvPr>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D4846B58-BA0C-4B47-8F8E-84BC6C2C42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9EA2C5E6-6AD6-4057-8D5E-ED50862CB1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65E5E151-DFC9-43A5-8975-EE34F3E45E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CD6EC280-7909-4997-B57A-395BE97C11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07B60241-B8BB-4D69-910C-6887D73A13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21009D97-8697-4936-89E6-7904351676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612D20B9-E354-4D13-8870-334E0469E3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2E0B72B3-5D96-4B59-9C13-505043F341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4E66BCB6-752F-4C9D-A4E4-DF586168E8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8C8EE74A-C6F8-46B5-962E-612BB645501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ECBD56BA-EC0F-4600-93A1-887A2F1142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4C1647FD-C8E8-4F72-835E-65CD8B6888E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1397CFB0-8E42-4BE8-B8D8-D62668D9287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79B887AC-2B54-444D-AE16-9699E9CA108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E8309904-EA54-420B-B0E0-9E226AA4FE3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2A38D6F2-93DF-4CAE-92C1-446748A2566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F0055601-5BF8-44F7-A0F6-3DD679931D5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C91D1078-1558-4902-B3EF-E7BFB7E0969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77991B04-B342-401B-A598-587B4225C1E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66559F0D-C56C-41B8-88EB-25FD4E07C50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AD2BD246-461E-4527-B1C1-A147576D98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C3AAF5FD-009B-4CF6-9232-75922A471C5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E8C1C7A4-7ECA-4B5C-AB59-EEA0902827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37" name="直線コネクタ 236">
          <a:extLst>
            <a:ext uri="{FF2B5EF4-FFF2-40B4-BE49-F238E27FC236}">
              <a16:creationId xmlns:a16="http://schemas.microsoft.com/office/drawing/2014/main" id="{5D43B276-D720-4D63-88E9-EAADD2D8082E}"/>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8" name="【福祉施設】&#10;一人当たり面積最小値テキスト">
          <a:extLst>
            <a:ext uri="{FF2B5EF4-FFF2-40B4-BE49-F238E27FC236}">
              <a16:creationId xmlns:a16="http://schemas.microsoft.com/office/drawing/2014/main" id="{5FC79F64-3706-41E7-AAC2-16E271D29913}"/>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9" name="直線コネクタ 238">
          <a:extLst>
            <a:ext uri="{FF2B5EF4-FFF2-40B4-BE49-F238E27FC236}">
              <a16:creationId xmlns:a16="http://schemas.microsoft.com/office/drawing/2014/main" id="{E9E7C85D-D9F1-4834-9DF0-4F8DB568E858}"/>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0" name="【福祉施設】&#10;一人当たり面積最大値テキスト">
          <a:extLst>
            <a:ext uri="{FF2B5EF4-FFF2-40B4-BE49-F238E27FC236}">
              <a16:creationId xmlns:a16="http://schemas.microsoft.com/office/drawing/2014/main" id="{49CD0643-758C-4C57-BF35-CD31327E59FC}"/>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41" name="直線コネクタ 240">
          <a:extLst>
            <a:ext uri="{FF2B5EF4-FFF2-40B4-BE49-F238E27FC236}">
              <a16:creationId xmlns:a16="http://schemas.microsoft.com/office/drawing/2014/main" id="{91F13D08-CFB9-41C3-85B9-564EC7661DE4}"/>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42" name="【福祉施設】&#10;一人当たり面積平均値テキスト">
          <a:extLst>
            <a:ext uri="{FF2B5EF4-FFF2-40B4-BE49-F238E27FC236}">
              <a16:creationId xmlns:a16="http://schemas.microsoft.com/office/drawing/2014/main" id="{F535BE68-BEF3-4A35-9875-923CC0FC7F4A}"/>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43" name="フローチャート: 判断 242">
          <a:extLst>
            <a:ext uri="{FF2B5EF4-FFF2-40B4-BE49-F238E27FC236}">
              <a16:creationId xmlns:a16="http://schemas.microsoft.com/office/drawing/2014/main" id="{B9D8C0EA-3A83-4952-A9D9-3E706ADF3C7C}"/>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44" name="フローチャート: 判断 243">
          <a:extLst>
            <a:ext uri="{FF2B5EF4-FFF2-40B4-BE49-F238E27FC236}">
              <a16:creationId xmlns:a16="http://schemas.microsoft.com/office/drawing/2014/main" id="{9E69210F-D118-47E1-ACFE-1180F8FCCE28}"/>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45" name="フローチャート: 判断 244">
          <a:extLst>
            <a:ext uri="{FF2B5EF4-FFF2-40B4-BE49-F238E27FC236}">
              <a16:creationId xmlns:a16="http://schemas.microsoft.com/office/drawing/2014/main" id="{2E0EF12D-25E0-4AE1-919F-9B99837F5E4D}"/>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46" name="フローチャート: 判断 245">
          <a:extLst>
            <a:ext uri="{FF2B5EF4-FFF2-40B4-BE49-F238E27FC236}">
              <a16:creationId xmlns:a16="http://schemas.microsoft.com/office/drawing/2014/main" id="{A7C01A24-DC30-4BF4-8703-38DD339A5A6E}"/>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47" name="フローチャート: 判断 246">
          <a:extLst>
            <a:ext uri="{FF2B5EF4-FFF2-40B4-BE49-F238E27FC236}">
              <a16:creationId xmlns:a16="http://schemas.microsoft.com/office/drawing/2014/main" id="{929963EE-A67A-469B-88FD-B3C4CDAFD8C8}"/>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31D4098A-2F25-4837-A5C5-DE65C015D4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E9D42C9-BD54-40B4-97CE-AE0D191B21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D92A5D2-2F41-4663-B541-C70579E919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955C750A-B789-4002-B499-09D3530249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FFDBD4B-1BAC-4504-8007-BDC3DC8F5E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100330</xdr:rowOff>
    </xdr:from>
    <xdr:to>
      <xdr:col>50</xdr:col>
      <xdr:colOff>165100</xdr:colOff>
      <xdr:row>86</xdr:row>
      <xdr:rowOff>30480</xdr:rowOff>
    </xdr:to>
    <xdr:sp macro="" textlink="">
      <xdr:nvSpPr>
        <xdr:cNvPr id="253" name="楕円 252">
          <a:extLst>
            <a:ext uri="{FF2B5EF4-FFF2-40B4-BE49-F238E27FC236}">
              <a16:creationId xmlns:a16="http://schemas.microsoft.com/office/drawing/2014/main" id="{4CFFB29A-F9DB-4546-8AAF-A145A9D9D0B5}"/>
            </a:ext>
          </a:extLst>
        </xdr:cNvPr>
        <xdr:cNvSpPr/>
      </xdr:nvSpPr>
      <xdr:spPr>
        <a:xfrm>
          <a:off x="9588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102870</xdr:rowOff>
    </xdr:from>
    <xdr:to>
      <xdr:col>46</xdr:col>
      <xdr:colOff>38100</xdr:colOff>
      <xdr:row>86</xdr:row>
      <xdr:rowOff>33020</xdr:rowOff>
    </xdr:to>
    <xdr:sp macro="" textlink="">
      <xdr:nvSpPr>
        <xdr:cNvPr id="254" name="楕円 253">
          <a:extLst>
            <a:ext uri="{FF2B5EF4-FFF2-40B4-BE49-F238E27FC236}">
              <a16:creationId xmlns:a16="http://schemas.microsoft.com/office/drawing/2014/main" id="{CCA48C0D-5AB5-482B-B8CD-A2944EA07055}"/>
            </a:ext>
          </a:extLst>
        </xdr:cNvPr>
        <xdr:cNvSpPr/>
      </xdr:nvSpPr>
      <xdr:spPr>
        <a:xfrm>
          <a:off x="8699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151130</xdr:rowOff>
    </xdr:from>
    <xdr:to>
      <xdr:col>50</xdr:col>
      <xdr:colOff>114300</xdr:colOff>
      <xdr:row>85</xdr:row>
      <xdr:rowOff>153670</xdr:rowOff>
    </xdr:to>
    <xdr:cxnSp macro="">
      <xdr:nvCxnSpPr>
        <xdr:cNvPr id="255" name="直線コネクタ 254">
          <a:extLst>
            <a:ext uri="{FF2B5EF4-FFF2-40B4-BE49-F238E27FC236}">
              <a16:creationId xmlns:a16="http://schemas.microsoft.com/office/drawing/2014/main" id="{3F1EBFB6-406A-4A1A-AFFE-ABF27A834A83}"/>
            </a:ext>
          </a:extLst>
        </xdr:cNvPr>
        <xdr:cNvCxnSpPr/>
      </xdr:nvCxnSpPr>
      <xdr:spPr>
        <a:xfrm flipV="1">
          <a:off x="8750300" y="147243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105411</xdr:rowOff>
    </xdr:from>
    <xdr:to>
      <xdr:col>41</xdr:col>
      <xdr:colOff>101600</xdr:colOff>
      <xdr:row>86</xdr:row>
      <xdr:rowOff>35561</xdr:rowOff>
    </xdr:to>
    <xdr:sp macro="" textlink="">
      <xdr:nvSpPr>
        <xdr:cNvPr id="256" name="楕円 255">
          <a:extLst>
            <a:ext uri="{FF2B5EF4-FFF2-40B4-BE49-F238E27FC236}">
              <a16:creationId xmlns:a16="http://schemas.microsoft.com/office/drawing/2014/main" id="{DA90FFCC-8ECB-4516-88E0-677216E68952}"/>
            </a:ext>
          </a:extLst>
        </xdr:cNvPr>
        <xdr:cNvSpPr/>
      </xdr:nvSpPr>
      <xdr:spPr>
        <a:xfrm>
          <a:off x="781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153670</xdr:rowOff>
    </xdr:from>
    <xdr:to>
      <xdr:col>45</xdr:col>
      <xdr:colOff>177800</xdr:colOff>
      <xdr:row>85</xdr:row>
      <xdr:rowOff>156211</xdr:rowOff>
    </xdr:to>
    <xdr:cxnSp macro="">
      <xdr:nvCxnSpPr>
        <xdr:cNvPr id="257" name="直線コネクタ 256">
          <a:extLst>
            <a:ext uri="{FF2B5EF4-FFF2-40B4-BE49-F238E27FC236}">
              <a16:creationId xmlns:a16="http://schemas.microsoft.com/office/drawing/2014/main" id="{F855170B-1971-47C4-AEA0-0C8C5C22317E}"/>
            </a:ext>
          </a:extLst>
        </xdr:cNvPr>
        <xdr:cNvCxnSpPr/>
      </xdr:nvCxnSpPr>
      <xdr:spPr>
        <a:xfrm flipV="1">
          <a:off x="7861300" y="147269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73661</xdr:rowOff>
    </xdr:from>
    <xdr:to>
      <xdr:col>36</xdr:col>
      <xdr:colOff>165100</xdr:colOff>
      <xdr:row>86</xdr:row>
      <xdr:rowOff>3811</xdr:rowOff>
    </xdr:to>
    <xdr:sp macro="" textlink="">
      <xdr:nvSpPr>
        <xdr:cNvPr id="258" name="楕円 257">
          <a:extLst>
            <a:ext uri="{FF2B5EF4-FFF2-40B4-BE49-F238E27FC236}">
              <a16:creationId xmlns:a16="http://schemas.microsoft.com/office/drawing/2014/main" id="{6C9D76FD-6A91-4EBD-8D1E-95E79CE9186A}"/>
            </a:ext>
          </a:extLst>
        </xdr:cNvPr>
        <xdr:cNvSpPr/>
      </xdr:nvSpPr>
      <xdr:spPr>
        <a:xfrm>
          <a:off x="6921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124461</xdr:rowOff>
    </xdr:from>
    <xdr:to>
      <xdr:col>41</xdr:col>
      <xdr:colOff>50800</xdr:colOff>
      <xdr:row>85</xdr:row>
      <xdr:rowOff>156211</xdr:rowOff>
    </xdr:to>
    <xdr:cxnSp macro="">
      <xdr:nvCxnSpPr>
        <xdr:cNvPr id="259" name="直線コネクタ 258">
          <a:extLst>
            <a:ext uri="{FF2B5EF4-FFF2-40B4-BE49-F238E27FC236}">
              <a16:creationId xmlns:a16="http://schemas.microsoft.com/office/drawing/2014/main" id="{7143BFB2-61DF-4D68-9009-5EF82DC55BA1}"/>
            </a:ext>
          </a:extLst>
        </xdr:cNvPr>
        <xdr:cNvCxnSpPr/>
      </xdr:nvCxnSpPr>
      <xdr:spPr>
        <a:xfrm>
          <a:off x="6972300" y="146977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60" name="n_1aveValue【福祉施設】&#10;一人当たり面積">
          <a:extLst>
            <a:ext uri="{FF2B5EF4-FFF2-40B4-BE49-F238E27FC236}">
              <a16:creationId xmlns:a16="http://schemas.microsoft.com/office/drawing/2014/main" id="{E1A92A13-EBA8-44FA-B7E4-FD337A9ABA65}"/>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61" name="n_2aveValue【福祉施設】&#10;一人当たり面積">
          <a:extLst>
            <a:ext uri="{FF2B5EF4-FFF2-40B4-BE49-F238E27FC236}">
              <a16:creationId xmlns:a16="http://schemas.microsoft.com/office/drawing/2014/main" id="{3B1F1E48-768A-4510-BF06-C92FBCCBBBCC}"/>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62" name="n_3aveValue【福祉施設】&#10;一人当たり面積">
          <a:extLst>
            <a:ext uri="{FF2B5EF4-FFF2-40B4-BE49-F238E27FC236}">
              <a16:creationId xmlns:a16="http://schemas.microsoft.com/office/drawing/2014/main" id="{73B20B67-89DC-4CDC-AF24-39BA361688BE}"/>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63" name="n_4aveValue【福祉施設】&#10;一人当たり面積">
          <a:extLst>
            <a:ext uri="{FF2B5EF4-FFF2-40B4-BE49-F238E27FC236}">
              <a16:creationId xmlns:a16="http://schemas.microsoft.com/office/drawing/2014/main" id="{4C72B90C-3A37-4011-BD15-EE685378D533}"/>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21607</xdr:rowOff>
    </xdr:from>
    <xdr:ext cx="469744" cy="259045"/>
    <xdr:sp macro="" textlink="">
      <xdr:nvSpPr>
        <xdr:cNvPr id="264" name="n_1mainValue【福祉施設】&#10;一人当たり面積">
          <a:extLst>
            <a:ext uri="{FF2B5EF4-FFF2-40B4-BE49-F238E27FC236}">
              <a16:creationId xmlns:a16="http://schemas.microsoft.com/office/drawing/2014/main" id="{4BEF42C4-0E73-43CD-9C72-140A9485034D}"/>
            </a:ext>
          </a:extLst>
        </xdr:cNvPr>
        <xdr:cNvSpPr txBox="1"/>
      </xdr:nvSpPr>
      <xdr:spPr>
        <a:xfrm>
          <a:off x="93917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24147</xdr:rowOff>
    </xdr:from>
    <xdr:ext cx="469744" cy="259045"/>
    <xdr:sp macro="" textlink="">
      <xdr:nvSpPr>
        <xdr:cNvPr id="265" name="n_2mainValue【福祉施設】&#10;一人当たり面積">
          <a:extLst>
            <a:ext uri="{FF2B5EF4-FFF2-40B4-BE49-F238E27FC236}">
              <a16:creationId xmlns:a16="http://schemas.microsoft.com/office/drawing/2014/main" id="{CC723D25-21D8-471B-9B4F-340135EB9052}"/>
            </a:ext>
          </a:extLst>
        </xdr:cNvPr>
        <xdr:cNvSpPr txBox="1"/>
      </xdr:nvSpPr>
      <xdr:spPr>
        <a:xfrm>
          <a:off x="85154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26688</xdr:rowOff>
    </xdr:from>
    <xdr:ext cx="469744" cy="259045"/>
    <xdr:sp macro="" textlink="">
      <xdr:nvSpPr>
        <xdr:cNvPr id="266" name="n_3mainValue【福祉施設】&#10;一人当たり面積">
          <a:extLst>
            <a:ext uri="{FF2B5EF4-FFF2-40B4-BE49-F238E27FC236}">
              <a16:creationId xmlns:a16="http://schemas.microsoft.com/office/drawing/2014/main" id="{1D77A7E2-2754-404B-835F-6BAAA534871D}"/>
            </a:ext>
          </a:extLst>
        </xdr:cNvPr>
        <xdr:cNvSpPr txBox="1"/>
      </xdr:nvSpPr>
      <xdr:spPr>
        <a:xfrm>
          <a:off x="7626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166388</xdr:rowOff>
    </xdr:from>
    <xdr:ext cx="469744" cy="259045"/>
    <xdr:sp macro="" textlink="">
      <xdr:nvSpPr>
        <xdr:cNvPr id="267" name="n_4mainValue【福祉施設】&#10;一人当たり面積">
          <a:extLst>
            <a:ext uri="{FF2B5EF4-FFF2-40B4-BE49-F238E27FC236}">
              <a16:creationId xmlns:a16="http://schemas.microsoft.com/office/drawing/2014/main" id="{B1263E3A-E7FB-4B67-BFCF-D1DD81B2B340}"/>
            </a:ext>
          </a:extLst>
        </xdr:cNvPr>
        <xdr:cNvSpPr txBox="1"/>
      </xdr:nvSpPr>
      <xdr:spPr>
        <a:xfrm>
          <a:off x="67374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A8BC350B-F4E6-43BE-B4BE-5A9BB1C101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C543B091-3C4D-4C2D-B26F-5A2B0BC24D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16E2AB74-EFED-4C94-A643-043E96714F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D34A8505-854D-4C49-9533-12D42B3A46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EA95A3DE-D8FA-478C-9965-1ED2AE5006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3D6C54C6-44AE-42C3-B533-C3CBAD9FE9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D5ED125B-63D6-4EFB-94BE-8E573E41972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E34159E2-7DC8-4628-8492-76F1AD15568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6" name="テキスト ボックス 275">
          <a:extLst>
            <a:ext uri="{FF2B5EF4-FFF2-40B4-BE49-F238E27FC236}">
              <a16:creationId xmlns:a16="http://schemas.microsoft.com/office/drawing/2014/main" id="{40A130C4-23DE-499F-A9A3-A15A65756B4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a:extLst>
            <a:ext uri="{FF2B5EF4-FFF2-40B4-BE49-F238E27FC236}">
              <a16:creationId xmlns:a16="http://schemas.microsoft.com/office/drawing/2014/main" id="{D14F28A3-502E-404E-8D38-A22CCA08A44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8" name="テキスト ボックス 277">
          <a:extLst>
            <a:ext uri="{FF2B5EF4-FFF2-40B4-BE49-F238E27FC236}">
              <a16:creationId xmlns:a16="http://schemas.microsoft.com/office/drawing/2014/main" id="{96D4D932-EE2E-4869-B9C0-B5B898CF2E9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9" name="直線コネクタ 278">
          <a:extLst>
            <a:ext uri="{FF2B5EF4-FFF2-40B4-BE49-F238E27FC236}">
              <a16:creationId xmlns:a16="http://schemas.microsoft.com/office/drawing/2014/main" id="{219C766C-BEB6-4A3F-9646-399D14E5EE1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0" name="テキスト ボックス 279">
          <a:extLst>
            <a:ext uri="{FF2B5EF4-FFF2-40B4-BE49-F238E27FC236}">
              <a16:creationId xmlns:a16="http://schemas.microsoft.com/office/drawing/2014/main" id="{66040837-CD03-4607-9499-5F12CD4244C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1" name="直線コネクタ 280">
          <a:extLst>
            <a:ext uri="{FF2B5EF4-FFF2-40B4-BE49-F238E27FC236}">
              <a16:creationId xmlns:a16="http://schemas.microsoft.com/office/drawing/2014/main" id="{91FAF82F-5A8D-4400-982B-2838CBB957A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2" name="テキスト ボックス 281">
          <a:extLst>
            <a:ext uri="{FF2B5EF4-FFF2-40B4-BE49-F238E27FC236}">
              <a16:creationId xmlns:a16="http://schemas.microsoft.com/office/drawing/2014/main" id="{419F5629-B571-4E80-8AEA-657C93065EB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3" name="直線コネクタ 282">
          <a:extLst>
            <a:ext uri="{FF2B5EF4-FFF2-40B4-BE49-F238E27FC236}">
              <a16:creationId xmlns:a16="http://schemas.microsoft.com/office/drawing/2014/main" id="{FE85F28F-4ADA-47F9-A2A0-719AEE12DBA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4" name="テキスト ボックス 283">
          <a:extLst>
            <a:ext uri="{FF2B5EF4-FFF2-40B4-BE49-F238E27FC236}">
              <a16:creationId xmlns:a16="http://schemas.microsoft.com/office/drawing/2014/main" id="{F2AA7820-5162-416A-B6EC-C810E8A202F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5" name="直線コネクタ 284">
          <a:extLst>
            <a:ext uri="{FF2B5EF4-FFF2-40B4-BE49-F238E27FC236}">
              <a16:creationId xmlns:a16="http://schemas.microsoft.com/office/drawing/2014/main" id="{4946E5D6-7110-42A3-BBA3-F96B8654E5A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6" name="テキスト ボックス 285">
          <a:extLst>
            <a:ext uri="{FF2B5EF4-FFF2-40B4-BE49-F238E27FC236}">
              <a16:creationId xmlns:a16="http://schemas.microsoft.com/office/drawing/2014/main" id="{333A97AA-C742-4E93-B4AE-A78CDB4C6C9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7" name="直線コネクタ 286">
          <a:extLst>
            <a:ext uri="{FF2B5EF4-FFF2-40B4-BE49-F238E27FC236}">
              <a16:creationId xmlns:a16="http://schemas.microsoft.com/office/drawing/2014/main" id="{C37E0220-533B-48C8-974C-76C8F4E0CC1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8" name="テキスト ボックス 287">
          <a:extLst>
            <a:ext uri="{FF2B5EF4-FFF2-40B4-BE49-F238E27FC236}">
              <a16:creationId xmlns:a16="http://schemas.microsoft.com/office/drawing/2014/main" id="{073AE1ED-4B51-458D-AE3C-B4BF2DBABC5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id="{29485A51-057D-49CD-A388-F374909F161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0" name="テキスト ボックス 289">
          <a:extLst>
            <a:ext uri="{FF2B5EF4-FFF2-40B4-BE49-F238E27FC236}">
              <a16:creationId xmlns:a16="http://schemas.microsoft.com/office/drawing/2014/main" id="{A870E230-D2D2-4694-BF8C-5F7B4B737B5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id="{627DC35C-5BD5-4C80-A075-F1C3D99E4A3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92" name="直線コネクタ 291">
          <a:extLst>
            <a:ext uri="{FF2B5EF4-FFF2-40B4-BE49-F238E27FC236}">
              <a16:creationId xmlns:a16="http://schemas.microsoft.com/office/drawing/2014/main" id="{011F7A15-03EE-43EC-98C4-41FEAFAF0A5F}"/>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3" name="【市民会館】&#10;有形固定資産減価償却率最小値テキスト">
          <a:extLst>
            <a:ext uri="{FF2B5EF4-FFF2-40B4-BE49-F238E27FC236}">
              <a16:creationId xmlns:a16="http://schemas.microsoft.com/office/drawing/2014/main" id="{7FF64D4B-FCD8-46CC-8BDE-CCEEA7A61B7B}"/>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4" name="直線コネクタ 293">
          <a:extLst>
            <a:ext uri="{FF2B5EF4-FFF2-40B4-BE49-F238E27FC236}">
              <a16:creationId xmlns:a16="http://schemas.microsoft.com/office/drawing/2014/main" id="{6ACCA005-A3E2-4C2B-BA2C-D4F3829B8B9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95" name="【市民会館】&#10;有形固定資産減価償却率最大値テキスト">
          <a:extLst>
            <a:ext uri="{FF2B5EF4-FFF2-40B4-BE49-F238E27FC236}">
              <a16:creationId xmlns:a16="http://schemas.microsoft.com/office/drawing/2014/main" id="{3414FBFE-41EE-495A-8125-90E26A26918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96" name="直線コネクタ 295">
          <a:extLst>
            <a:ext uri="{FF2B5EF4-FFF2-40B4-BE49-F238E27FC236}">
              <a16:creationId xmlns:a16="http://schemas.microsoft.com/office/drawing/2014/main" id="{D1B1EDA0-6C45-44B7-B403-501541FCC40F}"/>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297" name="【市民会館】&#10;有形固定資産減価償却率平均値テキスト">
          <a:extLst>
            <a:ext uri="{FF2B5EF4-FFF2-40B4-BE49-F238E27FC236}">
              <a16:creationId xmlns:a16="http://schemas.microsoft.com/office/drawing/2014/main" id="{5B0D4751-C0C1-4678-AB84-7DC6DF967802}"/>
            </a:ext>
          </a:extLst>
        </xdr:cNvPr>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98" name="フローチャート: 判断 297">
          <a:extLst>
            <a:ext uri="{FF2B5EF4-FFF2-40B4-BE49-F238E27FC236}">
              <a16:creationId xmlns:a16="http://schemas.microsoft.com/office/drawing/2014/main" id="{E23D8379-C89E-4455-A17C-FAEDB84B6182}"/>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99" name="フローチャート: 判断 298">
          <a:extLst>
            <a:ext uri="{FF2B5EF4-FFF2-40B4-BE49-F238E27FC236}">
              <a16:creationId xmlns:a16="http://schemas.microsoft.com/office/drawing/2014/main" id="{A57F6C1D-CB3C-46C6-8910-0C3F21815B96}"/>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00" name="フローチャート: 判断 299">
          <a:extLst>
            <a:ext uri="{FF2B5EF4-FFF2-40B4-BE49-F238E27FC236}">
              <a16:creationId xmlns:a16="http://schemas.microsoft.com/office/drawing/2014/main" id="{5D55F61A-3688-4A0D-9E03-74DC22F92B83}"/>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01" name="フローチャート: 判断 300">
          <a:extLst>
            <a:ext uri="{FF2B5EF4-FFF2-40B4-BE49-F238E27FC236}">
              <a16:creationId xmlns:a16="http://schemas.microsoft.com/office/drawing/2014/main" id="{B3D42432-0E56-4B3D-A00F-09344F599989}"/>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02" name="フローチャート: 判断 301">
          <a:extLst>
            <a:ext uri="{FF2B5EF4-FFF2-40B4-BE49-F238E27FC236}">
              <a16:creationId xmlns:a16="http://schemas.microsoft.com/office/drawing/2014/main" id="{73813611-434A-4B30-8813-10B02DB429A0}"/>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C620ECDE-DE11-4B5B-A5E0-0E7E30FBAC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923E392D-89BF-4A38-80CD-CE59218E1F0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D00B51E3-3A7C-4368-9E81-104F88B696D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4AA928F0-70AA-41B9-A219-67819E4AE63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78FB51A3-CC36-4AE5-90FC-318C62AAC73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135889</xdr:rowOff>
    </xdr:from>
    <xdr:to>
      <xdr:col>20</xdr:col>
      <xdr:colOff>38100</xdr:colOff>
      <xdr:row>106</xdr:row>
      <xdr:rowOff>66039</xdr:rowOff>
    </xdr:to>
    <xdr:sp macro="" textlink="">
      <xdr:nvSpPr>
        <xdr:cNvPr id="308" name="楕円 307">
          <a:extLst>
            <a:ext uri="{FF2B5EF4-FFF2-40B4-BE49-F238E27FC236}">
              <a16:creationId xmlns:a16="http://schemas.microsoft.com/office/drawing/2014/main" id="{0D6E681B-606A-4FEF-8DA1-AB762BC3412F}"/>
            </a:ext>
          </a:extLst>
        </xdr:cNvPr>
        <xdr:cNvSpPr/>
      </xdr:nvSpPr>
      <xdr:spPr>
        <a:xfrm>
          <a:off x="3746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09" name="楕円 308">
          <a:extLst>
            <a:ext uri="{FF2B5EF4-FFF2-40B4-BE49-F238E27FC236}">
              <a16:creationId xmlns:a16="http://schemas.microsoft.com/office/drawing/2014/main" id="{97C05E96-63D7-442A-BC55-0DF817AAE890}"/>
            </a:ext>
          </a:extLst>
        </xdr:cNvPr>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106</xdr:row>
      <xdr:rowOff>15239</xdr:rowOff>
    </xdr:to>
    <xdr:cxnSp macro="">
      <xdr:nvCxnSpPr>
        <xdr:cNvPr id="310" name="直線コネクタ 309">
          <a:extLst>
            <a:ext uri="{FF2B5EF4-FFF2-40B4-BE49-F238E27FC236}">
              <a16:creationId xmlns:a16="http://schemas.microsoft.com/office/drawing/2014/main" id="{7573F25A-EF06-4E07-9B90-C06CD2527221}"/>
            </a:ext>
          </a:extLst>
        </xdr:cNvPr>
        <xdr:cNvCxnSpPr/>
      </xdr:nvCxnSpPr>
      <xdr:spPr>
        <a:xfrm>
          <a:off x="2908300" y="18135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84455</xdr:rowOff>
    </xdr:from>
    <xdr:to>
      <xdr:col>10</xdr:col>
      <xdr:colOff>165100</xdr:colOff>
      <xdr:row>106</xdr:row>
      <xdr:rowOff>14605</xdr:rowOff>
    </xdr:to>
    <xdr:sp macro="" textlink="">
      <xdr:nvSpPr>
        <xdr:cNvPr id="311" name="楕円 310">
          <a:extLst>
            <a:ext uri="{FF2B5EF4-FFF2-40B4-BE49-F238E27FC236}">
              <a16:creationId xmlns:a16="http://schemas.microsoft.com/office/drawing/2014/main" id="{DD8A2548-0CE3-44ED-80B8-2C28971029A7}"/>
            </a:ext>
          </a:extLst>
        </xdr:cNvPr>
        <xdr:cNvSpPr/>
      </xdr:nvSpPr>
      <xdr:spPr>
        <a:xfrm>
          <a:off x="1968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135255</xdr:rowOff>
    </xdr:to>
    <xdr:cxnSp macro="">
      <xdr:nvCxnSpPr>
        <xdr:cNvPr id="312" name="直線コネクタ 311">
          <a:extLst>
            <a:ext uri="{FF2B5EF4-FFF2-40B4-BE49-F238E27FC236}">
              <a16:creationId xmlns:a16="http://schemas.microsoft.com/office/drawing/2014/main" id="{8C5C34EC-DB61-4093-B663-ECE4B2979B48}"/>
            </a:ext>
          </a:extLst>
        </xdr:cNvPr>
        <xdr:cNvCxnSpPr/>
      </xdr:nvCxnSpPr>
      <xdr:spPr>
        <a:xfrm flipV="1">
          <a:off x="2019300" y="18135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84455</xdr:rowOff>
    </xdr:from>
    <xdr:to>
      <xdr:col>6</xdr:col>
      <xdr:colOff>38100</xdr:colOff>
      <xdr:row>106</xdr:row>
      <xdr:rowOff>14605</xdr:rowOff>
    </xdr:to>
    <xdr:sp macro="" textlink="">
      <xdr:nvSpPr>
        <xdr:cNvPr id="313" name="楕円 312">
          <a:extLst>
            <a:ext uri="{FF2B5EF4-FFF2-40B4-BE49-F238E27FC236}">
              <a16:creationId xmlns:a16="http://schemas.microsoft.com/office/drawing/2014/main" id="{0D51D0E2-CB04-40CD-A6EB-CF7F04B64941}"/>
            </a:ext>
          </a:extLst>
        </xdr:cNvPr>
        <xdr:cNvSpPr/>
      </xdr:nvSpPr>
      <xdr:spPr>
        <a:xfrm>
          <a:off x="1079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135255</xdr:rowOff>
    </xdr:from>
    <xdr:to>
      <xdr:col>10</xdr:col>
      <xdr:colOff>114300</xdr:colOff>
      <xdr:row>105</xdr:row>
      <xdr:rowOff>135255</xdr:rowOff>
    </xdr:to>
    <xdr:cxnSp macro="">
      <xdr:nvCxnSpPr>
        <xdr:cNvPr id="314" name="直線コネクタ 313">
          <a:extLst>
            <a:ext uri="{FF2B5EF4-FFF2-40B4-BE49-F238E27FC236}">
              <a16:creationId xmlns:a16="http://schemas.microsoft.com/office/drawing/2014/main" id="{8F4FABE5-D3E1-4D5F-8F41-AA826FBE1E81}"/>
            </a:ext>
          </a:extLst>
        </xdr:cNvPr>
        <xdr:cNvCxnSpPr/>
      </xdr:nvCxnSpPr>
      <xdr:spPr>
        <a:xfrm>
          <a:off x="1130300" y="18137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15" name="n_1aveValue【市民会館】&#10;有形固定資産減価償却率">
          <a:extLst>
            <a:ext uri="{FF2B5EF4-FFF2-40B4-BE49-F238E27FC236}">
              <a16:creationId xmlns:a16="http://schemas.microsoft.com/office/drawing/2014/main" id="{21B135EE-954A-4B27-9724-59CE937448C8}"/>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16" name="n_2aveValue【市民会館】&#10;有形固定資産減価償却率">
          <a:extLst>
            <a:ext uri="{FF2B5EF4-FFF2-40B4-BE49-F238E27FC236}">
              <a16:creationId xmlns:a16="http://schemas.microsoft.com/office/drawing/2014/main" id="{2400EB4B-689B-4DA4-AC6C-BA99AD8AE19A}"/>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17" name="n_3aveValue【市民会館】&#10;有形固定資産減価償却率">
          <a:extLst>
            <a:ext uri="{FF2B5EF4-FFF2-40B4-BE49-F238E27FC236}">
              <a16:creationId xmlns:a16="http://schemas.microsoft.com/office/drawing/2014/main" id="{16DDCF0B-E8C1-4F91-BAA9-48A74FEA8BC2}"/>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18" name="n_4aveValue【市民会館】&#10;有形固定資産減価償却率">
          <a:extLst>
            <a:ext uri="{FF2B5EF4-FFF2-40B4-BE49-F238E27FC236}">
              <a16:creationId xmlns:a16="http://schemas.microsoft.com/office/drawing/2014/main" id="{03E1BF5A-2377-4AC3-B29F-FF0411BF58E2}"/>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57166</xdr:rowOff>
    </xdr:from>
    <xdr:ext cx="405111" cy="259045"/>
    <xdr:sp macro="" textlink="">
      <xdr:nvSpPr>
        <xdr:cNvPr id="319" name="n_1mainValue【市民会館】&#10;有形固定資産減価償却率">
          <a:extLst>
            <a:ext uri="{FF2B5EF4-FFF2-40B4-BE49-F238E27FC236}">
              <a16:creationId xmlns:a16="http://schemas.microsoft.com/office/drawing/2014/main" id="{EDBE113B-92CA-4713-9A83-6DF83E3151F6}"/>
            </a:ext>
          </a:extLst>
        </xdr:cNvPr>
        <xdr:cNvSpPr txBox="1"/>
      </xdr:nvSpPr>
      <xdr:spPr>
        <a:xfrm>
          <a:off x="3582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320" name="n_2mainValue【市民会館】&#10;有形固定資産減価償却率">
          <a:extLst>
            <a:ext uri="{FF2B5EF4-FFF2-40B4-BE49-F238E27FC236}">
              <a16:creationId xmlns:a16="http://schemas.microsoft.com/office/drawing/2014/main" id="{CF13FB31-0542-4565-9689-ABB73C60A399}"/>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5732</xdr:rowOff>
    </xdr:from>
    <xdr:ext cx="405111" cy="259045"/>
    <xdr:sp macro="" textlink="">
      <xdr:nvSpPr>
        <xdr:cNvPr id="321" name="n_3mainValue【市民会館】&#10;有形固定資産減価償却率">
          <a:extLst>
            <a:ext uri="{FF2B5EF4-FFF2-40B4-BE49-F238E27FC236}">
              <a16:creationId xmlns:a16="http://schemas.microsoft.com/office/drawing/2014/main" id="{70B635FC-62B5-406A-9E2D-69EE4AC5196D}"/>
            </a:ext>
          </a:extLst>
        </xdr:cNvPr>
        <xdr:cNvSpPr txBox="1"/>
      </xdr:nvSpPr>
      <xdr:spPr>
        <a:xfrm>
          <a:off x="1816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5732</xdr:rowOff>
    </xdr:from>
    <xdr:ext cx="405111" cy="259045"/>
    <xdr:sp macro="" textlink="">
      <xdr:nvSpPr>
        <xdr:cNvPr id="322" name="n_4mainValue【市民会館】&#10;有形固定資産減価償却率">
          <a:extLst>
            <a:ext uri="{FF2B5EF4-FFF2-40B4-BE49-F238E27FC236}">
              <a16:creationId xmlns:a16="http://schemas.microsoft.com/office/drawing/2014/main" id="{35E0438B-5325-475C-B205-472A55F7BFE0}"/>
            </a:ext>
          </a:extLst>
        </xdr:cNvPr>
        <xdr:cNvSpPr txBox="1"/>
      </xdr:nvSpPr>
      <xdr:spPr>
        <a:xfrm>
          <a:off x="927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DBF00624-E39D-47AE-A6C1-ECD3C46BB4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65BCC185-1BC0-4F0C-8986-A9C60AAC6F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F38B5251-D4AE-4974-B82E-B3E0CE9D85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BED02A78-7549-4F07-9795-FB082FF20B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7994CEA8-418E-4398-BFC6-9AF53B414B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3A1D72FF-0F13-47D1-8E23-3F8441E170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7A74F816-747C-4F2F-B3CE-4B6EDE1087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9CA67553-6065-498C-85CF-A9EDB7B53B6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E8DE42C0-4A30-4057-9A21-55876987468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F663A28E-93E9-43CE-9B22-15E026D3AC1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a:extLst>
            <a:ext uri="{FF2B5EF4-FFF2-40B4-BE49-F238E27FC236}">
              <a16:creationId xmlns:a16="http://schemas.microsoft.com/office/drawing/2014/main" id="{F3FA81AB-1246-463A-81F1-A777A883F44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4" name="テキスト ボックス 333">
          <a:extLst>
            <a:ext uri="{FF2B5EF4-FFF2-40B4-BE49-F238E27FC236}">
              <a16:creationId xmlns:a16="http://schemas.microsoft.com/office/drawing/2014/main" id="{BBBD2E1C-2998-43CD-8D0D-6B3D93025E2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a:extLst>
            <a:ext uri="{FF2B5EF4-FFF2-40B4-BE49-F238E27FC236}">
              <a16:creationId xmlns:a16="http://schemas.microsoft.com/office/drawing/2014/main" id="{2137D04D-4A74-4158-B9D4-B886C257203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6" name="テキスト ボックス 335">
          <a:extLst>
            <a:ext uri="{FF2B5EF4-FFF2-40B4-BE49-F238E27FC236}">
              <a16:creationId xmlns:a16="http://schemas.microsoft.com/office/drawing/2014/main" id="{2DA1FE41-011C-44B5-A6D0-7278BE2D4E0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a:extLst>
            <a:ext uri="{FF2B5EF4-FFF2-40B4-BE49-F238E27FC236}">
              <a16:creationId xmlns:a16="http://schemas.microsoft.com/office/drawing/2014/main" id="{CB402338-ED46-40AF-8FE4-BCB30DD39AE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8" name="テキスト ボックス 337">
          <a:extLst>
            <a:ext uri="{FF2B5EF4-FFF2-40B4-BE49-F238E27FC236}">
              <a16:creationId xmlns:a16="http://schemas.microsoft.com/office/drawing/2014/main" id="{57204E35-EDB9-4491-8721-E1F8CDED1C6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a:extLst>
            <a:ext uri="{FF2B5EF4-FFF2-40B4-BE49-F238E27FC236}">
              <a16:creationId xmlns:a16="http://schemas.microsoft.com/office/drawing/2014/main" id="{0076DD27-C45F-4D41-8199-1DFA64851F5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0" name="テキスト ボックス 339">
          <a:extLst>
            <a:ext uri="{FF2B5EF4-FFF2-40B4-BE49-F238E27FC236}">
              <a16:creationId xmlns:a16="http://schemas.microsoft.com/office/drawing/2014/main" id="{2740B615-AD52-4E18-8255-0B6497E3F38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9BA5D364-F99F-4EF8-9363-763E6EB5130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BE4B5C7F-DE6C-4FE1-9573-ABABEFC56DB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A341F3A8-B302-47CE-8C33-8E848361001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44" name="直線コネクタ 343">
          <a:extLst>
            <a:ext uri="{FF2B5EF4-FFF2-40B4-BE49-F238E27FC236}">
              <a16:creationId xmlns:a16="http://schemas.microsoft.com/office/drawing/2014/main" id="{19A237C0-EBE9-4E75-AFD0-A1199425FC26}"/>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45" name="【市民会館】&#10;一人当たり面積最小値テキスト">
          <a:extLst>
            <a:ext uri="{FF2B5EF4-FFF2-40B4-BE49-F238E27FC236}">
              <a16:creationId xmlns:a16="http://schemas.microsoft.com/office/drawing/2014/main" id="{2B699F41-DA5D-40D1-9DA8-C1E12042B7A7}"/>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46" name="直線コネクタ 345">
          <a:extLst>
            <a:ext uri="{FF2B5EF4-FFF2-40B4-BE49-F238E27FC236}">
              <a16:creationId xmlns:a16="http://schemas.microsoft.com/office/drawing/2014/main" id="{D582C559-C1B6-4063-8A97-2ACC5274F0A6}"/>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47" name="【市民会館】&#10;一人当たり面積最大値テキスト">
          <a:extLst>
            <a:ext uri="{FF2B5EF4-FFF2-40B4-BE49-F238E27FC236}">
              <a16:creationId xmlns:a16="http://schemas.microsoft.com/office/drawing/2014/main" id="{AC67BC35-F754-4404-A1C8-9CF07BA7F340}"/>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48" name="直線コネクタ 347">
          <a:extLst>
            <a:ext uri="{FF2B5EF4-FFF2-40B4-BE49-F238E27FC236}">
              <a16:creationId xmlns:a16="http://schemas.microsoft.com/office/drawing/2014/main" id="{30E3CF77-57C2-44D4-82A9-C9109465EDFC}"/>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349" name="【市民会館】&#10;一人当たり面積平均値テキスト">
          <a:extLst>
            <a:ext uri="{FF2B5EF4-FFF2-40B4-BE49-F238E27FC236}">
              <a16:creationId xmlns:a16="http://schemas.microsoft.com/office/drawing/2014/main" id="{DCDB8045-55BB-49A1-B76F-58DE972FDF6B}"/>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50" name="フローチャート: 判断 349">
          <a:extLst>
            <a:ext uri="{FF2B5EF4-FFF2-40B4-BE49-F238E27FC236}">
              <a16:creationId xmlns:a16="http://schemas.microsoft.com/office/drawing/2014/main" id="{AEB75B28-9B7E-4D99-83EE-BF6EC9141D3B}"/>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51" name="フローチャート: 判断 350">
          <a:extLst>
            <a:ext uri="{FF2B5EF4-FFF2-40B4-BE49-F238E27FC236}">
              <a16:creationId xmlns:a16="http://schemas.microsoft.com/office/drawing/2014/main" id="{440DBC2E-48D1-4397-AD20-F4C0544EFE25}"/>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52" name="フローチャート: 判断 351">
          <a:extLst>
            <a:ext uri="{FF2B5EF4-FFF2-40B4-BE49-F238E27FC236}">
              <a16:creationId xmlns:a16="http://schemas.microsoft.com/office/drawing/2014/main" id="{C6266230-C4F9-4B5A-A4FB-3E9AC821F6E1}"/>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53" name="フローチャート: 判断 352">
          <a:extLst>
            <a:ext uri="{FF2B5EF4-FFF2-40B4-BE49-F238E27FC236}">
              <a16:creationId xmlns:a16="http://schemas.microsoft.com/office/drawing/2014/main" id="{A4AFFF1E-F8B2-4D35-A889-E8D24E19D27B}"/>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54" name="フローチャート: 判断 353">
          <a:extLst>
            <a:ext uri="{FF2B5EF4-FFF2-40B4-BE49-F238E27FC236}">
              <a16:creationId xmlns:a16="http://schemas.microsoft.com/office/drawing/2014/main" id="{776A1344-069E-4567-8567-F5E128FBEFAC}"/>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6CCF474-AE0B-4171-A7D3-BCDCED8D69D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ECE92110-FD75-4480-B62D-B104FC1C1B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2399A4AC-80C0-41A9-B47B-3692ABD3EA4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8A97BF98-80A9-40FE-B009-836AC7A13DE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B31003AC-6B22-47CA-B1BB-9698754FF2D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360" name="楕円 359">
          <a:extLst>
            <a:ext uri="{FF2B5EF4-FFF2-40B4-BE49-F238E27FC236}">
              <a16:creationId xmlns:a16="http://schemas.microsoft.com/office/drawing/2014/main" id="{34569359-248F-49D0-A0FD-52B6DAED8A2E}"/>
            </a:ext>
          </a:extLst>
        </xdr:cNvPr>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75692</xdr:rowOff>
    </xdr:from>
    <xdr:to>
      <xdr:col>46</xdr:col>
      <xdr:colOff>38100</xdr:colOff>
      <xdr:row>106</xdr:row>
      <xdr:rowOff>5842</xdr:rowOff>
    </xdr:to>
    <xdr:sp macro="" textlink="">
      <xdr:nvSpPr>
        <xdr:cNvPr id="361" name="楕円 360">
          <a:extLst>
            <a:ext uri="{FF2B5EF4-FFF2-40B4-BE49-F238E27FC236}">
              <a16:creationId xmlns:a16="http://schemas.microsoft.com/office/drawing/2014/main" id="{B3059621-554F-4C99-A0DA-6CEA43A0E17F}"/>
            </a:ext>
          </a:extLst>
        </xdr:cNvPr>
        <xdr:cNvSpPr/>
      </xdr:nvSpPr>
      <xdr:spPr>
        <a:xfrm>
          <a:off x="8699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126492</xdr:rowOff>
    </xdr:from>
    <xdr:to>
      <xdr:col>50</xdr:col>
      <xdr:colOff>114300</xdr:colOff>
      <xdr:row>105</xdr:row>
      <xdr:rowOff>151637</xdr:rowOff>
    </xdr:to>
    <xdr:cxnSp macro="">
      <xdr:nvCxnSpPr>
        <xdr:cNvPr id="362" name="直線コネクタ 361">
          <a:extLst>
            <a:ext uri="{FF2B5EF4-FFF2-40B4-BE49-F238E27FC236}">
              <a16:creationId xmlns:a16="http://schemas.microsoft.com/office/drawing/2014/main" id="{537439ED-C6D3-4677-8D45-3223C7428AAF}"/>
            </a:ext>
          </a:extLst>
        </xdr:cNvPr>
        <xdr:cNvCxnSpPr/>
      </xdr:nvCxnSpPr>
      <xdr:spPr>
        <a:xfrm>
          <a:off x="8750300" y="1812874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84837</xdr:rowOff>
    </xdr:from>
    <xdr:to>
      <xdr:col>41</xdr:col>
      <xdr:colOff>101600</xdr:colOff>
      <xdr:row>106</xdr:row>
      <xdr:rowOff>14987</xdr:rowOff>
    </xdr:to>
    <xdr:sp macro="" textlink="">
      <xdr:nvSpPr>
        <xdr:cNvPr id="363" name="楕円 362">
          <a:extLst>
            <a:ext uri="{FF2B5EF4-FFF2-40B4-BE49-F238E27FC236}">
              <a16:creationId xmlns:a16="http://schemas.microsoft.com/office/drawing/2014/main" id="{FF56E452-CB92-4FDE-97BB-88E2EB3B3479}"/>
            </a:ext>
          </a:extLst>
        </xdr:cNvPr>
        <xdr:cNvSpPr/>
      </xdr:nvSpPr>
      <xdr:spPr>
        <a:xfrm>
          <a:off x="7810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126492</xdr:rowOff>
    </xdr:from>
    <xdr:to>
      <xdr:col>45</xdr:col>
      <xdr:colOff>177800</xdr:colOff>
      <xdr:row>105</xdr:row>
      <xdr:rowOff>135637</xdr:rowOff>
    </xdr:to>
    <xdr:cxnSp macro="">
      <xdr:nvCxnSpPr>
        <xdr:cNvPr id="364" name="直線コネクタ 363">
          <a:extLst>
            <a:ext uri="{FF2B5EF4-FFF2-40B4-BE49-F238E27FC236}">
              <a16:creationId xmlns:a16="http://schemas.microsoft.com/office/drawing/2014/main" id="{36394544-B47F-4E2F-BEB2-468584759EF8}"/>
            </a:ext>
          </a:extLst>
        </xdr:cNvPr>
        <xdr:cNvCxnSpPr/>
      </xdr:nvCxnSpPr>
      <xdr:spPr>
        <a:xfrm flipV="1">
          <a:off x="7861300" y="181287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96265</xdr:rowOff>
    </xdr:from>
    <xdr:to>
      <xdr:col>36</xdr:col>
      <xdr:colOff>165100</xdr:colOff>
      <xdr:row>106</xdr:row>
      <xdr:rowOff>26415</xdr:rowOff>
    </xdr:to>
    <xdr:sp macro="" textlink="">
      <xdr:nvSpPr>
        <xdr:cNvPr id="365" name="楕円 364">
          <a:extLst>
            <a:ext uri="{FF2B5EF4-FFF2-40B4-BE49-F238E27FC236}">
              <a16:creationId xmlns:a16="http://schemas.microsoft.com/office/drawing/2014/main" id="{09075A8F-1A46-4799-B986-2F3FAAA45807}"/>
            </a:ext>
          </a:extLst>
        </xdr:cNvPr>
        <xdr:cNvSpPr/>
      </xdr:nvSpPr>
      <xdr:spPr>
        <a:xfrm>
          <a:off x="6921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135637</xdr:rowOff>
    </xdr:from>
    <xdr:to>
      <xdr:col>41</xdr:col>
      <xdr:colOff>50800</xdr:colOff>
      <xdr:row>105</xdr:row>
      <xdr:rowOff>147065</xdr:rowOff>
    </xdr:to>
    <xdr:cxnSp macro="">
      <xdr:nvCxnSpPr>
        <xdr:cNvPr id="366" name="直線コネクタ 365">
          <a:extLst>
            <a:ext uri="{FF2B5EF4-FFF2-40B4-BE49-F238E27FC236}">
              <a16:creationId xmlns:a16="http://schemas.microsoft.com/office/drawing/2014/main" id="{AA070A57-85A3-4C51-929B-C4162A0893BE}"/>
            </a:ext>
          </a:extLst>
        </xdr:cNvPr>
        <xdr:cNvCxnSpPr/>
      </xdr:nvCxnSpPr>
      <xdr:spPr>
        <a:xfrm flipV="1">
          <a:off x="6972300" y="1813788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367" name="n_1aveValue【市民会館】&#10;一人当たり面積">
          <a:extLst>
            <a:ext uri="{FF2B5EF4-FFF2-40B4-BE49-F238E27FC236}">
              <a16:creationId xmlns:a16="http://schemas.microsoft.com/office/drawing/2014/main" id="{249562EE-9D8F-4591-A50B-19357B31AE0A}"/>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368" name="n_2aveValue【市民会館】&#10;一人当たり面積">
          <a:extLst>
            <a:ext uri="{FF2B5EF4-FFF2-40B4-BE49-F238E27FC236}">
              <a16:creationId xmlns:a16="http://schemas.microsoft.com/office/drawing/2014/main" id="{60A2DA04-67B2-44BB-A46E-BC0AC77B5574}"/>
            </a:ext>
          </a:extLst>
        </xdr:cNvPr>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69" name="n_3aveValue【市民会館】&#10;一人当たり面積">
          <a:extLst>
            <a:ext uri="{FF2B5EF4-FFF2-40B4-BE49-F238E27FC236}">
              <a16:creationId xmlns:a16="http://schemas.microsoft.com/office/drawing/2014/main" id="{5DAF3004-F0A2-4F88-ADC2-2A2C20A7EA35}"/>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370" name="n_4aveValue【市民会館】&#10;一人当たり面積">
          <a:extLst>
            <a:ext uri="{FF2B5EF4-FFF2-40B4-BE49-F238E27FC236}">
              <a16:creationId xmlns:a16="http://schemas.microsoft.com/office/drawing/2014/main" id="{A5A3E5FA-6A54-443C-A5C7-0B6A81729B26}"/>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371" name="n_1mainValue【市民会館】&#10;一人当たり面積">
          <a:extLst>
            <a:ext uri="{FF2B5EF4-FFF2-40B4-BE49-F238E27FC236}">
              <a16:creationId xmlns:a16="http://schemas.microsoft.com/office/drawing/2014/main" id="{DA07DD63-3965-4C85-A0B7-E7CB9C411565}"/>
            </a:ext>
          </a:extLst>
        </xdr:cNvPr>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22369</xdr:rowOff>
    </xdr:from>
    <xdr:ext cx="469744" cy="259045"/>
    <xdr:sp macro="" textlink="">
      <xdr:nvSpPr>
        <xdr:cNvPr id="372" name="n_2mainValue【市民会館】&#10;一人当たり面積">
          <a:extLst>
            <a:ext uri="{FF2B5EF4-FFF2-40B4-BE49-F238E27FC236}">
              <a16:creationId xmlns:a16="http://schemas.microsoft.com/office/drawing/2014/main" id="{5783E885-C6C3-46AB-B261-8227AD690443}"/>
            </a:ext>
          </a:extLst>
        </xdr:cNvPr>
        <xdr:cNvSpPr txBox="1"/>
      </xdr:nvSpPr>
      <xdr:spPr>
        <a:xfrm>
          <a:off x="851542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6114</xdr:rowOff>
    </xdr:from>
    <xdr:ext cx="469744" cy="259045"/>
    <xdr:sp macro="" textlink="">
      <xdr:nvSpPr>
        <xdr:cNvPr id="373" name="n_3mainValue【市民会館】&#10;一人当たり面積">
          <a:extLst>
            <a:ext uri="{FF2B5EF4-FFF2-40B4-BE49-F238E27FC236}">
              <a16:creationId xmlns:a16="http://schemas.microsoft.com/office/drawing/2014/main" id="{DF8568F2-B823-48AB-B57F-6B0AE9AEEE77}"/>
            </a:ext>
          </a:extLst>
        </xdr:cNvPr>
        <xdr:cNvSpPr txBox="1"/>
      </xdr:nvSpPr>
      <xdr:spPr>
        <a:xfrm>
          <a:off x="76264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17542</xdr:rowOff>
    </xdr:from>
    <xdr:ext cx="469744" cy="259045"/>
    <xdr:sp macro="" textlink="">
      <xdr:nvSpPr>
        <xdr:cNvPr id="374" name="n_4mainValue【市民会館】&#10;一人当たり面積">
          <a:extLst>
            <a:ext uri="{FF2B5EF4-FFF2-40B4-BE49-F238E27FC236}">
              <a16:creationId xmlns:a16="http://schemas.microsoft.com/office/drawing/2014/main" id="{EB5B04F5-4468-436F-8A52-60F628533B20}"/>
            </a:ext>
          </a:extLst>
        </xdr:cNvPr>
        <xdr:cNvSpPr txBox="1"/>
      </xdr:nvSpPr>
      <xdr:spPr>
        <a:xfrm>
          <a:off x="6737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5303D1A6-4DF0-4E7C-9FE4-8CFC38AF29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B7FD88EB-CB16-424A-BE38-D21CF9B228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39D261CA-EDCD-4542-A007-CEE00384F2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04CC8EEF-E0EC-403B-BD52-2EE6E1DA89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E0B3042C-547C-45CB-998D-690401B438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4F93FBE6-84E1-4CFA-8222-8636B3A81A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F5859281-95D9-4021-A5EC-9BB7AF9FC3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282D828C-83A6-4832-A86C-CC320498AF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3A0C466F-CD49-49D7-8883-06884F4E3E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AF7AD4E0-7AD9-404E-9D95-1780260937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EA387E28-EF77-4703-BF0D-3CC3A89C58D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B0FCEF54-8C96-4FDB-BDB5-5E6A566535B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6917A790-5B39-42E1-9981-9A91E51A95D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3420D8F5-85B2-476A-BF3E-67640E594E2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D962EEF9-6E38-405F-AD80-45BB5A8B3BD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F5B4F31B-46DD-48A0-AED7-43314772ADE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F3642F31-22B2-4A59-8D11-FBAC9A88AA9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C08B6AF6-3DA6-404A-8316-C39F7692D83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4343825A-B149-4CF9-AA22-E32F6951414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DF341E12-1592-4709-ABA1-9DC1C746F9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3B1B3E4A-9EEC-436E-AECC-B5993CEBF22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94A1B451-A8F3-4E46-97F7-FC3A9DB79C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E6634C70-98DE-4798-9E2A-553EFBD7B88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一般廃棄物処理施設】&#10;有形固定資産減価償却率グラフ枠">
          <a:extLst>
            <a:ext uri="{FF2B5EF4-FFF2-40B4-BE49-F238E27FC236}">
              <a16:creationId xmlns:a16="http://schemas.microsoft.com/office/drawing/2014/main" id="{A9AC7898-3A49-404A-B98A-C30B60ED1E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99" name="直線コネクタ 398">
          <a:extLst>
            <a:ext uri="{FF2B5EF4-FFF2-40B4-BE49-F238E27FC236}">
              <a16:creationId xmlns:a16="http://schemas.microsoft.com/office/drawing/2014/main" id="{EB68240F-9CA1-490E-832D-ABC8D496AA2C}"/>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0" name="【一般廃棄物処理施設】&#10;有形固定資産減価償却率最小値テキスト">
          <a:extLst>
            <a:ext uri="{FF2B5EF4-FFF2-40B4-BE49-F238E27FC236}">
              <a16:creationId xmlns:a16="http://schemas.microsoft.com/office/drawing/2014/main" id="{5E49DB21-06C8-40A0-8709-8D572911D36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1" name="直線コネクタ 400">
          <a:extLst>
            <a:ext uri="{FF2B5EF4-FFF2-40B4-BE49-F238E27FC236}">
              <a16:creationId xmlns:a16="http://schemas.microsoft.com/office/drawing/2014/main" id="{C7DE4D97-E151-4D14-8752-9AAC6C5EF86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02" name="【一般廃棄物処理施設】&#10;有形固定資産減価償却率最大値テキスト">
          <a:extLst>
            <a:ext uri="{FF2B5EF4-FFF2-40B4-BE49-F238E27FC236}">
              <a16:creationId xmlns:a16="http://schemas.microsoft.com/office/drawing/2014/main" id="{7D3CBC2A-16FB-4D20-9F49-AFD823937862}"/>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03" name="直線コネクタ 402">
          <a:extLst>
            <a:ext uri="{FF2B5EF4-FFF2-40B4-BE49-F238E27FC236}">
              <a16:creationId xmlns:a16="http://schemas.microsoft.com/office/drawing/2014/main" id="{CE041281-E5AA-4A95-AA8F-3748B66E5D12}"/>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04" name="【一般廃棄物処理施設】&#10;有形固定資産減価償却率平均値テキスト">
          <a:extLst>
            <a:ext uri="{FF2B5EF4-FFF2-40B4-BE49-F238E27FC236}">
              <a16:creationId xmlns:a16="http://schemas.microsoft.com/office/drawing/2014/main" id="{34CA2528-364B-4D83-8527-6D1532C04465}"/>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05" name="フローチャート: 判断 404">
          <a:extLst>
            <a:ext uri="{FF2B5EF4-FFF2-40B4-BE49-F238E27FC236}">
              <a16:creationId xmlns:a16="http://schemas.microsoft.com/office/drawing/2014/main" id="{85C29A4E-A2F2-428A-9A50-4FCDBDFE0BBA}"/>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6" name="フローチャート: 判断 405">
          <a:extLst>
            <a:ext uri="{FF2B5EF4-FFF2-40B4-BE49-F238E27FC236}">
              <a16:creationId xmlns:a16="http://schemas.microsoft.com/office/drawing/2014/main" id="{D6B28FA9-4806-4037-90B0-54C93678DAA2}"/>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a:extLst>
            <a:ext uri="{FF2B5EF4-FFF2-40B4-BE49-F238E27FC236}">
              <a16:creationId xmlns:a16="http://schemas.microsoft.com/office/drawing/2014/main" id="{A521AF42-CE7B-40BA-9CF1-31A3293A8557}"/>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08" name="フローチャート: 判断 407">
          <a:extLst>
            <a:ext uri="{FF2B5EF4-FFF2-40B4-BE49-F238E27FC236}">
              <a16:creationId xmlns:a16="http://schemas.microsoft.com/office/drawing/2014/main" id="{8FA1A917-B47C-454D-9005-BBD8473D44CC}"/>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09" name="フローチャート: 判断 408">
          <a:extLst>
            <a:ext uri="{FF2B5EF4-FFF2-40B4-BE49-F238E27FC236}">
              <a16:creationId xmlns:a16="http://schemas.microsoft.com/office/drawing/2014/main" id="{02BAA078-493E-45D6-9F4C-FEC997204ED4}"/>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00552E7-47F4-4390-8808-87D243DB15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D30D42B-F099-4F38-B4EA-7630A20AB8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6702ACFB-EEA9-45A3-9BA5-E347572CAF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C3B39159-97D2-44DE-AC15-2E0B6CBBAE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E6AFDC5-0BA1-4435-914A-CD6BC24883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415" name="楕円 414">
          <a:extLst>
            <a:ext uri="{FF2B5EF4-FFF2-40B4-BE49-F238E27FC236}">
              <a16:creationId xmlns:a16="http://schemas.microsoft.com/office/drawing/2014/main" id="{CEC1E08E-3EA2-44BA-8CEC-5365F2DD9A3A}"/>
            </a:ext>
          </a:extLst>
        </xdr:cNvPr>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xdr:rowOff>
    </xdr:from>
    <xdr:to>
      <xdr:col>76</xdr:col>
      <xdr:colOff>165100</xdr:colOff>
      <xdr:row>37</xdr:row>
      <xdr:rowOff>113665</xdr:rowOff>
    </xdr:to>
    <xdr:sp macro="" textlink="">
      <xdr:nvSpPr>
        <xdr:cNvPr id="416" name="楕円 415">
          <a:extLst>
            <a:ext uri="{FF2B5EF4-FFF2-40B4-BE49-F238E27FC236}">
              <a16:creationId xmlns:a16="http://schemas.microsoft.com/office/drawing/2014/main" id="{D83E156E-E8F8-40A0-9242-571348C90FD1}"/>
            </a:ext>
          </a:extLst>
        </xdr:cNvPr>
        <xdr:cNvSpPr/>
      </xdr:nvSpPr>
      <xdr:spPr>
        <a:xfrm>
          <a:off x="14541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62865</xdr:rowOff>
    </xdr:from>
    <xdr:to>
      <xdr:col>81</xdr:col>
      <xdr:colOff>50800</xdr:colOff>
      <xdr:row>39</xdr:row>
      <xdr:rowOff>17145</xdr:rowOff>
    </xdr:to>
    <xdr:cxnSp macro="">
      <xdr:nvCxnSpPr>
        <xdr:cNvPr id="417" name="直線コネクタ 416">
          <a:extLst>
            <a:ext uri="{FF2B5EF4-FFF2-40B4-BE49-F238E27FC236}">
              <a16:creationId xmlns:a16="http://schemas.microsoft.com/office/drawing/2014/main" id="{C60D8B35-0B67-46AA-A9AD-D9BF6D124742}"/>
            </a:ext>
          </a:extLst>
        </xdr:cNvPr>
        <xdr:cNvCxnSpPr/>
      </xdr:nvCxnSpPr>
      <xdr:spPr>
        <a:xfrm>
          <a:off x="14592300" y="640651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418" name="楕円 417">
          <a:extLst>
            <a:ext uri="{FF2B5EF4-FFF2-40B4-BE49-F238E27FC236}">
              <a16:creationId xmlns:a16="http://schemas.microsoft.com/office/drawing/2014/main" id="{03599D1F-7405-4BEA-97D4-ABEE0651B48A}"/>
            </a:ext>
          </a:extLst>
        </xdr:cNvPr>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62865</xdr:rowOff>
    </xdr:from>
    <xdr:to>
      <xdr:col>76</xdr:col>
      <xdr:colOff>114300</xdr:colOff>
      <xdr:row>38</xdr:row>
      <xdr:rowOff>121920</xdr:rowOff>
    </xdr:to>
    <xdr:cxnSp macro="">
      <xdr:nvCxnSpPr>
        <xdr:cNvPr id="419" name="直線コネクタ 418">
          <a:extLst>
            <a:ext uri="{FF2B5EF4-FFF2-40B4-BE49-F238E27FC236}">
              <a16:creationId xmlns:a16="http://schemas.microsoft.com/office/drawing/2014/main" id="{A41EC795-FB44-4C82-9C8C-59B5C30D3CED}"/>
            </a:ext>
          </a:extLst>
        </xdr:cNvPr>
        <xdr:cNvCxnSpPr/>
      </xdr:nvCxnSpPr>
      <xdr:spPr>
        <a:xfrm flipV="1">
          <a:off x="13703300" y="6406515"/>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78740</xdr:rowOff>
    </xdr:from>
    <xdr:to>
      <xdr:col>67</xdr:col>
      <xdr:colOff>101600</xdr:colOff>
      <xdr:row>39</xdr:row>
      <xdr:rowOff>8890</xdr:rowOff>
    </xdr:to>
    <xdr:sp macro="" textlink="">
      <xdr:nvSpPr>
        <xdr:cNvPr id="420" name="楕円 419">
          <a:extLst>
            <a:ext uri="{FF2B5EF4-FFF2-40B4-BE49-F238E27FC236}">
              <a16:creationId xmlns:a16="http://schemas.microsoft.com/office/drawing/2014/main" id="{F213FFDD-1F34-4531-993F-2C34C1BF3143}"/>
            </a:ext>
          </a:extLst>
        </xdr:cNvPr>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129540</xdr:rowOff>
    </xdr:to>
    <xdr:cxnSp macro="">
      <xdr:nvCxnSpPr>
        <xdr:cNvPr id="421" name="直線コネクタ 420">
          <a:extLst>
            <a:ext uri="{FF2B5EF4-FFF2-40B4-BE49-F238E27FC236}">
              <a16:creationId xmlns:a16="http://schemas.microsoft.com/office/drawing/2014/main" id="{42E15EF6-FA90-48D8-BF8D-00A4296416E1}"/>
            </a:ext>
          </a:extLst>
        </xdr:cNvPr>
        <xdr:cNvCxnSpPr/>
      </xdr:nvCxnSpPr>
      <xdr:spPr>
        <a:xfrm flipV="1">
          <a:off x="12814300" y="6637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2" name="n_1aveValue【一般廃棄物処理施設】&#10;有形固定資産減価償却率">
          <a:extLst>
            <a:ext uri="{FF2B5EF4-FFF2-40B4-BE49-F238E27FC236}">
              <a16:creationId xmlns:a16="http://schemas.microsoft.com/office/drawing/2014/main" id="{14CB3A98-FE8E-4B90-BA34-5AABBEA4B4A1}"/>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3" name="n_2aveValue【一般廃棄物処理施設】&#10;有形固定資産減価償却率">
          <a:extLst>
            <a:ext uri="{FF2B5EF4-FFF2-40B4-BE49-F238E27FC236}">
              <a16:creationId xmlns:a16="http://schemas.microsoft.com/office/drawing/2014/main" id="{9B84848C-2AA3-4BE7-AC49-596FF047A38F}"/>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24" name="n_3aveValue【一般廃棄物処理施設】&#10;有形固定資産減価償却率">
          <a:extLst>
            <a:ext uri="{FF2B5EF4-FFF2-40B4-BE49-F238E27FC236}">
              <a16:creationId xmlns:a16="http://schemas.microsoft.com/office/drawing/2014/main" id="{44DF508E-39A0-4ECF-A8B3-AB53B842078C}"/>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25" name="n_4aveValue【一般廃棄物処理施設】&#10;有形固定資産減価償却率">
          <a:extLst>
            <a:ext uri="{FF2B5EF4-FFF2-40B4-BE49-F238E27FC236}">
              <a16:creationId xmlns:a16="http://schemas.microsoft.com/office/drawing/2014/main" id="{829E1A11-8F7C-4D40-9A5B-3A3A9F5CF3CD}"/>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E035BB6C-774F-423D-88FF-39674FBDEB78}"/>
            </a:ext>
          </a:extLst>
        </xdr:cNvPr>
        <xdr:cNvSpPr txBox="1"/>
      </xdr:nvSpPr>
      <xdr:spPr>
        <a:xfrm>
          <a:off x="15266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130192</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id="{82E6F2C2-08C4-4848-AAB8-11489B4FF39C}"/>
            </a:ext>
          </a:extLst>
        </xdr:cNvPr>
        <xdr:cNvSpPr txBox="1"/>
      </xdr:nvSpPr>
      <xdr:spPr>
        <a:xfrm>
          <a:off x="14389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28" name="n_3mainValue【一般廃棄物処理施設】&#10;有形固定資産減価償却率">
          <a:extLst>
            <a:ext uri="{FF2B5EF4-FFF2-40B4-BE49-F238E27FC236}">
              <a16:creationId xmlns:a16="http://schemas.microsoft.com/office/drawing/2014/main" id="{0F018A77-CF07-4D36-A42E-58084BCC836C}"/>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xdr:rowOff>
    </xdr:from>
    <xdr:ext cx="405111" cy="259045"/>
    <xdr:sp macro="" textlink="">
      <xdr:nvSpPr>
        <xdr:cNvPr id="429" name="n_4mainValue【一般廃棄物処理施設】&#10;有形固定資産減価償却率">
          <a:extLst>
            <a:ext uri="{FF2B5EF4-FFF2-40B4-BE49-F238E27FC236}">
              <a16:creationId xmlns:a16="http://schemas.microsoft.com/office/drawing/2014/main" id="{86B0FC46-B4C8-4812-ADE1-D14EE12A6BF7}"/>
            </a:ext>
          </a:extLst>
        </xdr:cNvPr>
        <xdr:cNvSpPr txBox="1"/>
      </xdr:nvSpPr>
      <xdr:spPr>
        <a:xfrm>
          <a:off x="12611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4736D48B-CA35-4944-B2CC-A029F7F9C1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2B09865A-FEF1-4738-9E55-B68E91CC7E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B09D6676-3A07-408C-BA10-8F6F80D8D3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D3117025-693C-4DAD-B43A-6116CDD69F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F223771B-D2EF-4143-BFB7-2C0AF0ABF8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06101ED5-F400-4906-863C-D48110CDFF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58591F12-1B8A-4C8F-BF00-E695152EB6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75737658-6023-4ED0-8938-AE5DE1208C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B5D6A498-7D4C-4425-8730-DE2983A23C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AAA9DD32-2BE5-4899-8C27-E808FC6E0C4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a:extLst>
            <a:ext uri="{FF2B5EF4-FFF2-40B4-BE49-F238E27FC236}">
              <a16:creationId xmlns:a16="http://schemas.microsoft.com/office/drawing/2014/main" id="{5236F85E-2EF7-4AB0-8433-53D17138F47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1" name="テキスト ボックス 440">
          <a:extLst>
            <a:ext uri="{FF2B5EF4-FFF2-40B4-BE49-F238E27FC236}">
              <a16:creationId xmlns:a16="http://schemas.microsoft.com/office/drawing/2014/main" id="{A741F0C3-F0E7-4416-A7C7-9FC78F3978D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a:extLst>
            <a:ext uri="{FF2B5EF4-FFF2-40B4-BE49-F238E27FC236}">
              <a16:creationId xmlns:a16="http://schemas.microsoft.com/office/drawing/2014/main" id="{7FDDEC67-5F73-4C9B-9379-5274B269FC9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3" name="テキスト ボックス 442">
          <a:extLst>
            <a:ext uri="{FF2B5EF4-FFF2-40B4-BE49-F238E27FC236}">
              <a16:creationId xmlns:a16="http://schemas.microsoft.com/office/drawing/2014/main" id="{3B33DFE1-AB24-4484-A507-FBFFE55ECAB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93F9129A-5201-4B10-8821-0C2235EDE6A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5" name="テキスト ボックス 444">
          <a:extLst>
            <a:ext uri="{FF2B5EF4-FFF2-40B4-BE49-F238E27FC236}">
              <a16:creationId xmlns:a16="http://schemas.microsoft.com/office/drawing/2014/main" id="{4E28E735-0BE2-4691-A666-14F36FB673F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a:extLst>
            <a:ext uri="{FF2B5EF4-FFF2-40B4-BE49-F238E27FC236}">
              <a16:creationId xmlns:a16="http://schemas.microsoft.com/office/drawing/2014/main" id="{B6952B38-A569-41F0-855B-3B1383C4FE5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7" name="テキスト ボックス 446">
          <a:extLst>
            <a:ext uri="{FF2B5EF4-FFF2-40B4-BE49-F238E27FC236}">
              <a16:creationId xmlns:a16="http://schemas.microsoft.com/office/drawing/2014/main" id="{B6AC6753-A99C-4954-9012-78C779C5A2D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a:extLst>
            <a:ext uri="{FF2B5EF4-FFF2-40B4-BE49-F238E27FC236}">
              <a16:creationId xmlns:a16="http://schemas.microsoft.com/office/drawing/2014/main" id="{F0876904-1FA8-4F94-8378-49BEDA46847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9" name="テキスト ボックス 448">
          <a:extLst>
            <a:ext uri="{FF2B5EF4-FFF2-40B4-BE49-F238E27FC236}">
              <a16:creationId xmlns:a16="http://schemas.microsoft.com/office/drawing/2014/main" id="{293167DA-99E8-4BF8-A736-A067F11A1FB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FF8BD24C-6D45-46EB-B62E-CA7A5E3F81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B4B25D99-BACD-4819-BC26-96F421E2A46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5BB98793-34F2-401A-A74D-0FFD02F848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53" name="直線コネクタ 452">
          <a:extLst>
            <a:ext uri="{FF2B5EF4-FFF2-40B4-BE49-F238E27FC236}">
              <a16:creationId xmlns:a16="http://schemas.microsoft.com/office/drawing/2014/main" id="{2D5371C1-412E-4319-B858-B7185D804EFE}"/>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54" name="【一般廃棄物処理施設】&#10;一人当たり有形固定資産（償却資産）額最小値テキスト">
          <a:extLst>
            <a:ext uri="{FF2B5EF4-FFF2-40B4-BE49-F238E27FC236}">
              <a16:creationId xmlns:a16="http://schemas.microsoft.com/office/drawing/2014/main" id="{8FE55E1B-70A5-411A-A5E8-90788D4AF82F}"/>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55" name="直線コネクタ 454">
          <a:extLst>
            <a:ext uri="{FF2B5EF4-FFF2-40B4-BE49-F238E27FC236}">
              <a16:creationId xmlns:a16="http://schemas.microsoft.com/office/drawing/2014/main" id="{B65DF587-0422-4483-BE3A-C00406DB2891}"/>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2D403974-6F8E-48F1-ABC6-8F55617920EA}"/>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57" name="直線コネクタ 456">
          <a:extLst>
            <a:ext uri="{FF2B5EF4-FFF2-40B4-BE49-F238E27FC236}">
              <a16:creationId xmlns:a16="http://schemas.microsoft.com/office/drawing/2014/main" id="{DA7E4CBC-D6A3-453B-A56A-A9232DAB39E1}"/>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6D21B285-00FA-461B-9154-6FBD7760EC9C}"/>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59" name="フローチャート: 判断 458">
          <a:extLst>
            <a:ext uri="{FF2B5EF4-FFF2-40B4-BE49-F238E27FC236}">
              <a16:creationId xmlns:a16="http://schemas.microsoft.com/office/drawing/2014/main" id="{BEB6520D-C4B7-4AB6-BB8D-49D90480E0F4}"/>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60" name="フローチャート: 判断 459">
          <a:extLst>
            <a:ext uri="{FF2B5EF4-FFF2-40B4-BE49-F238E27FC236}">
              <a16:creationId xmlns:a16="http://schemas.microsoft.com/office/drawing/2014/main" id="{AAC5D8F2-F948-4070-B625-EE0C00BE1074}"/>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61" name="フローチャート: 判断 460">
          <a:extLst>
            <a:ext uri="{FF2B5EF4-FFF2-40B4-BE49-F238E27FC236}">
              <a16:creationId xmlns:a16="http://schemas.microsoft.com/office/drawing/2014/main" id="{698F47E5-FCFA-4B38-B317-E6E0AAFCA438}"/>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62" name="フローチャート: 判断 461">
          <a:extLst>
            <a:ext uri="{FF2B5EF4-FFF2-40B4-BE49-F238E27FC236}">
              <a16:creationId xmlns:a16="http://schemas.microsoft.com/office/drawing/2014/main" id="{CD65CD72-1B54-42DD-AF6F-C4520EF6E928}"/>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63" name="フローチャート: 判断 462">
          <a:extLst>
            <a:ext uri="{FF2B5EF4-FFF2-40B4-BE49-F238E27FC236}">
              <a16:creationId xmlns:a16="http://schemas.microsoft.com/office/drawing/2014/main" id="{C1DD15C7-F8B4-4A12-845E-CCDBFAEB66E7}"/>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65597341-5B9F-4AA5-99A4-D25EB01019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6EABBA42-AE04-4C44-ACCC-59DAA249C4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92A92938-89B2-454B-9438-9A986A392D4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B0F99AA-6B70-454E-BB48-1A62759C34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39F0CE0-6EB2-4540-B1D0-57E470AC03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129977</xdr:rowOff>
    </xdr:from>
    <xdr:to>
      <xdr:col>112</xdr:col>
      <xdr:colOff>38100</xdr:colOff>
      <xdr:row>34</xdr:row>
      <xdr:rowOff>60127</xdr:rowOff>
    </xdr:to>
    <xdr:sp macro="" textlink="">
      <xdr:nvSpPr>
        <xdr:cNvPr id="469" name="楕円 468">
          <a:extLst>
            <a:ext uri="{FF2B5EF4-FFF2-40B4-BE49-F238E27FC236}">
              <a16:creationId xmlns:a16="http://schemas.microsoft.com/office/drawing/2014/main" id="{C0C21A47-0C2E-4888-8832-A3FCE5FB17D3}"/>
            </a:ext>
          </a:extLst>
        </xdr:cNvPr>
        <xdr:cNvSpPr/>
      </xdr:nvSpPr>
      <xdr:spPr>
        <a:xfrm>
          <a:off x="21272500" y="57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101318</xdr:rowOff>
    </xdr:from>
    <xdr:to>
      <xdr:col>107</xdr:col>
      <xdr:colOff>101600</xdr:colOff>
      <xdr:row>38</xdr:row>
      <xdr:rowOff>31468</xdr:rowOff>
    </xdr:to>
    <xdr:sp macro="" textlink="">
      <xdr:nvSpPr>
        <xdr:cNvPr id="470" name="楕円 469">
          <a:extLst>
            <a:ext uri="{FF2B5EF4-FFF2-40B4-BE49-F238E27FC236}">
              <a16:creationId xmlns:a16="http://schemas.microsoft.com/office/drawing/2014/main" id="{40F4E65C-292F-4AA1-AFEF-25BC4CB82548}"/>
            </a:ext>
          </a:extLst>
        </xdr:cNvPr>
        <xdr:cNvSpPr/>
      </xdr:nvSpPr>
      <xdr:spPr>
        <a:xfrm>
          <a:off x="20383500" y="64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9327</xdr:rowOff>
    </xdr:from>
    <xdr:to>
      <xdr:col>111</xdr:col>
      <xdr:colOff>177800</xdr:colOff>
      <xdr:row>37</xdr:row>
      <xdr:rowOff>152118</xdr:rowOff>
    </xdr:to>
    <xdr:cxnSp macro="">
      <xdr:nvCxnSpPr>
        <xdr:cNvPr id="471" name="直線コネクタ 470">
          <a:extLst>
            <a:ext uri="{FF2B5EF4-FFF2-40B4-BE49-F238E27FC236}">
              <a16:creationId xmlns:a16="http://schemas.microsoft.com/office/drawing/2014/main" id="{1C616490-3A80-4DAB-85BE-5B36A1BEC865}"/>
            </a:ext>
          </a:extLst>
        </xdr:cNvPr>
        <xdr:cNvCxnSpPr/>
      </xdr:nvCxnSpPr>
      <xdr:spPr>
        <a:xfrm flipV="1">
          <a:off x="20434300" y="5838627"/>
          <a:ext cx="889000" cy="6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21586</xdr:rowOff>
    </xdr:from>
    <xdr:to>
      <xdr:col>102</xdr:col>
      <xdr:colOff>165100</xdr:colOff>
      <xdr:row>34</xdr:row>
      <xdr:rowOff>123186</xdr:rowOff>
    </xdr:to>
    <xdr:sp macro="" textlink="">
      <xdr:nvSpPr>
        <xdr:cNvPr id="472" name="楕円 471">
          <a:extLst>
            <a:ext uri="{FF2B5EF4-FFF2-40B4-BE49-F238E27FC236}">
              <a16:creationId xmlns:a16="http://schemas.microsoft.com/office/drawing/2014/main" id="{14D6F4FF-F01C-4DA9-BCF1-70AF505B9986}"/>
            </a:ext>
          </a:extLst>
        </xdr:cNvPr>
        <xdr:cNvSpPr/>
      </xdr:nvSpPr>
      <xdr:spPr>
        <a:xfrm>
          <a:off x="19494500" y="58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72386</xdr:rowOff>
    </xdr:from>
    <xdr:to>
      <xdr:col>107</xdr:col>
      <xdr:colOff>50800</xdr:colOff>
      <xdr:row>37</xdr:row>
      <xdr:rowOff>152118</xdr:rowOff>
    </xdr:to>
    <xdr:cxnSp macro="">
      <xdr:nvCxnSpPr>
        <xdr:cNvPr id="473" name="直線コネクタ 472">
          <a:extLst>
            <a:ext uri="{FF2B5EF4-FFF2-40B4-BE49-F238E27FC236}">
              <a16:creationId xmlns:a16="http://schemas.microsoft.com/office/drawing/2014/main" id="{C32E7966-A778-4E05-AD05-A054699AAA85}"/>
            </a:ext>
          </a:extLst>
        </xdr:cNvPr>
        <xdr:cNvCxnSpPr/>
      </xdr:nvCxnSpPr>
      <xdr:spPr>
        <a:xfrm>
          <a:off x="19545300" y="5901686"/>
          <a:ext cx="889000" cy="59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61671</xdr:rowOff>
    </xdr:from>
    <xdr:to>
      <xdr:col>98</xdr:col>
      <xdr:colOff>38100</xdr:colOff>
      <xdr:row>34</xdr:row>
      <xdr:rowOff>163271</xdr:rowOff>
    </xdr:to>
    <xdr:sp macro="" textlink="">
      <xdr:nvSpPr>
        <xdr:cNvPr id="474" name="楕円 473">
          <a:extLst>
            <a:ext uri="{FF2B5EF4-FFF2-40B4-BE49-F238E27FC236}">
              <a16:creationId xmlns:a16="http://schemas.microsoft.com/office/drawing/2014/main" id="{51394FC7-950B-40D2-B386-0B38D2B20382}"/>
            </a:ext>
          </a:extLst>
        </xdr:cNvPr>
        <xdr:cNvSpPr/>
      </xdr:nvSpPr>
      <xdr:spPr>
        <a:xfrm>
          <a:off x="18605500" y="5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72386</xdr:rowOff>
    </xdr:from>
    <xdr:to>
      <xdr:col>102</xdr:col>
      <xdr:colOff>114300</xdr:colOff>
      <xdr:row>34</xdr:row>
      <xdr:rowOff>112471</xdr:rowOff>
    </xdr:to>
    <xdr:cxnSp macro="">
      <xdr:nvCxnSpPr>
        <xdr:cNvPr id="475" name="直線コネクタ 474">
          <a:extLst>
            <a:ext uri="{FF2B5EF4-FFF2-40B4-BE49-F238E27FC236}">
              <a16:creationId xmlns:a16="http://schemas.microsoft.com/office/drawing/2014/main" id="{B92C6FDD-F8E0-4B73-96EA-3B706F914523}"/>
            </a:ext>
          </a:extLst>
        </xdr:cNvPr>
        <xdr:cNvCxnSpPr/>
      </xdr:nvCxnSpPr>
      <xdr:spPr>
        <a:xfrm flipV="1">
          <a:off x="18656300" y="5901686"/>
          <a:ext cx="889000" cy="4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476" name="n_1aveValue【一般廃棄物処理施設】&#10;一人当たり有形固定資産（償却資産）額">
          <a:extLst>
            <a:ext uri="{FF2B5EF4-FFF2-40B4-BE49-F238E27FC236}">
              <a16:creationId xmlns:a16="http://schemas.microsoft.com/office/drawing/2014/main" id="{A2C0A157-8D36-4062-85D4-4FEFC6E39C7D}"/>
            </a:ext>
          </a:extLst>
        </xdr:cNvPr>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477" name="n_2aveValue【一般廃棄物処理施設】&#10;一人当たり有形固定資産（償却資産）額">
          <a:extLst>
            <a:ext uri="{FF2B5EF4-FFF2-40B4-BE49-F238E27FC236}">
              <a16:creationId xmlns:a16="http://schemas.microsoft.com/office/drawing/2014/main" id="{8E968A87-7F5D-4C57-A566-AC341825B116}"/>
            </a:ext>
          </a:extLst>
        </xdr:cNvPr>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478" name="n_3aveValue【一般廃棄物処理施設】&#10;一人当たり有形固定資産（償却資産）額">
          <a:extLst>
            <a:ext uri="{FF2B5EF4-FFF2-40B4-BE49-F238E27FC236}">
              <a16:creationId xmlns:a16="http://schemas.microsoft.com/office/drawing/2014/main" id="{744799BF-CC8F-4B13-89D6-9AB079BBA312}"/>
            </a:ext>
          </a:extLst>
        </xdr:cNvPr>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479" name="n_4aveValue【一般廃棄物処理施設】&#10;一人当たり有形固定資産（償却資産）額">
          <a:extLst>
            <a:ext uri="{FF2B5EF4-FFF2-40B4-BE49-F238E27FC236}">
              <a16:creationId xmlns:a16="http://schemas.microsoft.com/office/drawing/2014/main" id="{EB179FFF-E967-4857-BF76-323118D696AA}"/>
            </a:ext>
          </a:extLst>
        </xdr:cNvPr>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76654</xdr:rowOff>
    </xdr:from>
    <xdr:ext cx="599010" cy="259045"/>
    <xdr:sp macro="" textlink="">
      <xdr:nvSpPr>
        <xdr:cNvPr id="480" name="n_1mainValue【一般廃棄物処理施設】&#10;一人当たり有形固定資産（償却資産）額">
          <a:extLst>
            <a:ext uri="{FF2B5EF4-FFF2-40B4-BE49-F238E27FC236}">
              <a16:creationId xmlns:a16="http://schemas.microsoft.com/office/drawing/2014/main" id="{DA0A7933-3118-4664-9A6C-43B04AE7FAC5}"/>
            </a:ext>
          </a:extLst>
        </xdr:cNvPr>
        <xdr:cNvSpPr txBox="1"/>
      </xdr:nvSpPr>
      <xdr:spPr>
        <a:xfrm>
          <a:off x="21011095" y="55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47995</xdr:rowOff>
    </xdr:from>
    <xdr:ext cx="599010" cy="259045"/>
    <xdr:sp macro="" textlink="">
      <xdr:nvSpPr>
        <xdr:cNvPr id="481" name="n_2mainValue【一般廃棄物処理施設】&#10;一人当たり有形固定資産（償却資産）額">
          <a:extLst>
            <a:ext uri="{FF2B5EF4-FFF2-40B4-BE49-F238E27FC236}">
              <a16:creationId xmlns:a16="http://schemas.microsoft.com/office/drawing/2014/main" id="{829AAAF9-9398-4B4A-9FD2-8EA23D5E5FEF}"/>
            </a:ext>
          </a:extLst>
        </xdr:cNvPr>
        <xdr:cNvSpPr txBox="1"/>
      </xdr:nvSpPr>
      <xdr:spPr>
        <a:xfrm>
          <a:off x="20134795" y="62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139713</xdr:rowOff>
    </xdr:from>
    <xdr:ext cx="599010" cy="259045"/>
    <xdr:sp macro="" textlink="">
      <xdr:nvSpPr>
        <xdr:cNvPr id="482" name="n_3mainValue【一般廃棄物処理施設】&#10;一人当たり有形固定資産（償却資産）額">
          <a:extLst>
            <a:ext uri="{FF2B5EF4-FFF2-40B4-BE49-F238E27FC236}">
              <a16:creationId xmlns:a16="http://schemas.microsoft.com/office/drawing/2014/main" id="{E8017173-FB4E-406C-A3D5-73D9FBC35A12}"/>
            </a:ext>
          </a:extLst>
        </xdr:cNvPr>
        <xdr:cNvSpPr txBox="1"/>
      </xdr:nvSpPr>
      <xdr:spPr>
        <a:xfrm>
          <a:off x="19245795" y="56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8348</xdr:rowOff>
    </xdr:from>
    <xdr:ext cx="599010" cy="259045"/>
    <xdr:sp macro="" textlink="">
      <xdr:nvSpPr>
        <xdr:cNvPr id="483" name="n_4mainValue【一般廃棄物処理施設】&#10;一人当たり有形固定資産（償却資産）額">
          <a:extLst>
            <a:ext uri="{FF2B5EF4-FFF2-40B4-BE49-F238E27FC236}">
              <a16:creationId xmlns:a16="http://schemas.microsoft.com/office/drawing/2014/main" id="{135C7CEC-8DF5-4B17-93DE-C7209903A14F}"/>
            </a:ext>
          </a:extLst>
        </xdr:cNvPr>
        <xdr:cNvSpPr txBox="1"/>
      </xdr:nvSpPr>
      <xdr:spPr>
        <a:xfrm>
          <a:off x="18356795" y="566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888D817-B545-4D06-9AB8-0205C91395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64DFD649-C8E0-45F2-B639-42EDEAB240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7128DD04-5EC2-43CA-A1F6-7F2234BFDC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1FAC08A-7A5F-4080-B168-454234E009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E56AA9BD-7774-40B8-A3F4-638346E52A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AB0E985-9741-41E6-969C-953C04FDF0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9F2C921D-C0C5-40A3-9F73-5DBB9C4AFA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F3E6EC66-6947-47AB-BB5B-3B98121743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637EE6AC-7D64-4DD3-AEDD-E2DC5330B49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59A1787E-C8F2-4627-8FC5-3279067045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B20EE00D-AC7D-457B-8592-54E89980361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5" name="直線コネクタ 494">
          <a:extLst>
            <a:ext uri="{FF2B5EF4-FFF2-40B4-BE49-F238E27FC236}">
              <a16:creationId xmlns:a16="http://schemas.microsoft.com/office/drawing/2014/main" id="{D57AD2D3-E20B-42FA-B847-811FFF0D8F61}"/>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6" name="テキスト ボックス 495">
          <a:extLst>
            <a:ext uri="{FF2B5EF4-FFF2-40B4-BE49-F238E27FC236}">
              <a16:creationId xmlns:a16="http://schemas.microsoft.com/office/drawing/2014/main" id="{95BFDC9B-93CF-4875-B885-731E0937429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7" name="直線コネクタ 496">
          <a:extLst>
            <a:ext uri="{FF2B5EF4-FFF2-40B4-BE49-F238E27FC236}">
              <a16:creationId xmlns:a16="http://schemas.microsoft.com/office/drawing/2014/main" id="{BB9A8D55-20CF-44A8-B4FC-8BAC4CC24A7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8" name="テキスト ボックス 497">
          <a:extLst>
            <a:ext uri="{FF2B5EF4-FFF2-40B4-BE49-F238E27FC236}">
              <a16:creationId xmlns:a16="http://schemas.microsoft.com/office/drawing/2014/main" id="{CBF7FA86-1182-4DFD-BAA5-E3B5C35BD618}"/>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9" name="直線コネクタ 498">
          <a:extLst>
            <a:ext uri="{FF2B5EF4-FFF2-40B4-BE49-F238E27FC236}">
              <a16:creationId xmlns:a16="http://schemas.microsoft.com/office/drawing/2014/main" id="{2AA6C541-54F0-4115-8863-9F1EF91DB80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0" name="テキスト ボックス 499">
          <a:extLst>
            <a:ext uri="{FF2B5EF4-FFF2-40B4-BE49-F238E27FC236}">
              <a16:creationId xmlns:a16="http://schemas.microsoft.com/office/drawing/2014/main" id="{2BCCB76F-B193-4C47-B5AD-1C5D02784A2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1" name="直線コネクタ 500">
          <a:extLst>
            <a:ext uri="{FF2B5EF4-FFF2-40B4-BE49-F238E27FC236}">
              <a16:creationId xmlns:a16="http://schemas.microsoft.com/office/drawing/2014/main" id="{0C7ED460-B320-4965-A49C-D40A534882B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2" name="テキスト ボックス 501">
          <a:extLst>
            <a:ext uri="{FF2B5EF4-FFF2-40B4-BE49-F238E27FC236}">
              <a16:creationId xmlns:a16="http://schemas.microsoft.com/office/drawing/2014/main" id="{4867390E-9A7D-429F-A5D7-1C858AD328C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0AFFC74B-8097-409C-8BF4-9FE522306E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4" name="テキスト ボックス 503">
          <a:extLst>
            <a:ext uri="{FF2B5EF4-FFF2-40B4-BE49-F238E27FC236}">
              <a16:creationId xmlns:a16="http://schemas.microsoft.com/office/drawing/2014/main" id="{C8E18353-868C-48B5-8CA3-F7CA1065284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24D5FF05-7AF7-4869-A063-F7C0073D31E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06" name="直線コネクタ 505">
          <a:extLst>
            <a:ext uri="{FF2B5EF4-FFF2-40B4-BE49-F238E27FC236}">
              <a16:creationId xmlns:a16="http://schemas.microsoft.com/office/drawing/2014/main" id="{A4A1EA56-3938-4E43-BB04-B803AEB889AD}"/>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4BDE0437-4306-4217-B129-3B78C41F4736}"/>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08" name="直線コネクタ 507">
          <a:extLst>
            <a:ext uri="{FF2B5EF4-FFF2-40B4-BE49-F238E27FC236}">
              <a16:creationId xmlns:a16="http://schemas.microsoft.com/office/drawing/2014/main" id="{6BE9AB45-5606-46A3-A7F9-F2A657BABEC8}"/>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09" name="【保健センター・保健所】&#10;有形固定資産減価償却率最大値テキスト">
          <a:extLst>
            <a:ext uri="{FF2B5EF4-FFF2-40B4-BE49-F238E27FC236}">
              <a16:creationId xmlns:a16="http://schemas.microsoft.com/office/drawing/2014/main" id="{09E9015A-F6A3-4BFF-BE74-1BA7FCC6FE02}"/>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10" name="直線コネクタ 509">
          <a:extLst>
            <a:ext uri="{FF2B5EF4-FFF2-40B4-BE49-F238E27FC236}">
              <a16:creationId xmlns:a16="http://schemas.microsoft.com/office/drawing/2014/main" id="{DEF79CB0-70C4-4076-8989-ED90EDA45923}"/>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85361</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D963142C-AA16-4C41-A0A4-EE2CFE3141ED}"/>
            </a:ext>
          </a:extLst>
        </xdr:cNvPr>
        <xdr:cNvSpPr txBox="1"/>
      </xdr:nvSpPr>
      <xdr:spPr>
        <a:xfrm>
          <a:off x="16357600" y="9858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12" name="フローチャート: 判断 511">
          <a:extLst>
            <a:ext uri="{FF2B5EF4-FFF2-40B4-BE49-F238E27FC236}">
              <a16:creationId xmlns:a16="http://schemas.microsoft.com/office/drawing/2014/main" id="{9F2E91B9-2D85-4B8C-8B54-AB494A5FFAF7}"/>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13" name="フローチャート: 判断 512">
          <a:extLst>
            <a:ext uri="{FF2B5EF4-FFF2-40B4-BE49-F238E27FC236}">
              <a16:creationId xmlns:a16="http://schemas.microsoft.com/office/drawing/2014/main" id="{442BFE9E-2DB3-4A53-A32D-4204826DD714}"/>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14" name="フローチャート: 判断 513">
          <a:extLst>
            <a:ext uri="{FF2B5EF4-FFF2-40B4-BE49-F238E27FC236}">
              <a16:creationId xmlns:a16="http://schemas.microsoft.com/office/drawing/2014/main" id="{304B2362-1398-45A7-9BD8-843B0121B8EC}"/>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15" name="フローチャート: 判断 514">
          <a:extLst>
            <a:ext uri="{FF2B5EF4-FFF2-40B4-BE49-F238E27FC236}">
              <a16:creationId xmlns:a16="http://schemas.microsoft.com/office/drawing/2014/main" id="{07763A98-72F9-4729-913C-69217B37F3ED}"/>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16" name="フローチャート: 判断 515">
          <a:extLst>
            <a:ext uri="{FF2B5EF4-FFF2-40B4-BE49-F238E27FC236}">
              <a16:creationId xmlns:a16="http://schemas.microsoft.com/office/drawing/2014/main" id="{38CF8DA0-D493-4957-9B46-A380BC42AF40}"/>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BF68A126-CFCF-4E59-9DA9-15E336D5AF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14C5968D-9354-46F8-9928-D6615F7F3A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DFFC912D-7D02-476B-B624-8F612FF5F1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BD073797-7F80-41C3-9E16-0F70D7373E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8815FD6-4214-4C89-9F49-5098809F50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22" name="楕円 521">
          <a:extLst>
            <a:ext uri="{FF2B5EF4-FFF2-40B4-BE49-F238E27FC236}">
              <a16:creationId xmlns:a16="http://schemas.microsoft.com/office/drawing/2014/main" id="{664D4839-7364-43AB-9DC5-EE777B4F1637}"/>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97790</xdr:rowOff>
    </xdr:from>
    <xdr:to>
      <xdr:col>76</xdr:col>
      <xdr:colOff>165100</xdr:colOff>
      <xdr:row>62</xdr:row>
      <xdr:rowOff>27940</xdr:rowOff>
    </xdr:to>
    <xdr:sp macro="" textlink="">
      <xdr:nvSpPr>
        <xdr:cNvPr id="523" name="楕円 522">
          <a:extLst>
            <a:ext uri="{FF2B5EF4-FFF2-40B4-BE49-F238E27FC236}">
              <a16:creationId xmlns:a16="http://schemas.microsoft.com/office/drawing/2014/main" id="{3E0B878E-43F6-4929-B6D9-59188DF7F9BD}"/>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61</xdr:row>
      <xdr:rowOff>148590</xdr:rowOff>
    </xdr:to>
    <xdr:cxnSp macro="">
      <xdr:nvCxnSpPr>
        <xdr:cNvPr id="524" name="直線コネクタ 523">
          <a:extLst>
            <a:ext uri="{FF2B5EF4-FFF2-40B4-BE49-F238E27FC236}">
              <a16:creationId xmlns:a16="http://schemas.microsoft.com/office/drawing/2014/main" id="{023C842A-0E3F-41B1-8CFD-C0F7A1B3CB91}"/>
            </a:ext>
          </a:extLst>
        </xdr:cNvPr>
        <xdr:cNvCxnSpPr/>
      </xdr:nvCxnSpPr>
      <xdr:spPr>
        <a:xfrm>
          <a:off x="14592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25" name="楕円 524">
          <a:extLst>
            <a:ext uri="{FF2B5EF4-FFF2-40B4-BE49-F238E27FC236}">
              <a16:creationId xmlns:a16="http://schemas.microsoft.com/office/drawing/2014/main" id="{C3BC6D87-4EB3-4D41-801E-615E0C471D92}"/>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148590</xdr:rowOff>
    </xdr:to>
    <xdr:cxnSp macro="">
      <xdr:nvCxnSpPr>
        <xdr:cNvPr id="526" name="直線コネクタ 525">
          <a:extLst>
            <a:ext uri="{FF2B5EF4-FFF2-40B4-BE49-F238E27FC236}">
              <a16:creationId xmlns:a16="http://schemas.microsoft.com/office/drawing/2014/main" id="{1CEC94D3-ABAF-48B3-BC97-35801FDEBDDC}"/>
            </a:ext>
          </a:extLst>
        </xdr:cNvPr>
        <xdr:cNvCxnSpPr/>
      </xdr:nvCxnSpPr>
      <xdr:spPr>
        <a:xfrm>
          <a:off x="13703300" y="1056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27" name="楕円 526">
          <a:extLst>
            <a:ext uri="{FF2B5EF4-FFF2-40B4-BE49-F238E27FC236}">
              <a16:creationId xmlns:a16="http://schemas.microsoft.com/office/drawing/2014/main" id="{49B62F01-C10E-4FB9-B7A1-3B01965086A3}"/>
            </a:ext>
          </a:extLst>
        </xdr:cNvPr>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102870</xdr:rowOff>
    </xdr:to>
    <xdr:cxnSp macro="">
      <xdr:nvCxnSpPr>
        <xdr:cNvPr id="528" name="直線コネクタ 527">
          <a:extLst>
            <a:ext uri="{FF2B5EF4-FFF2-40B4-BE49-F238E27FC236}">
              <a16:creationId xmlns:a16="http://schemas.microsoft.com/office/drawing/2014/main" id="{8EBAA599-E468-45D4-8C4F-AE06FD5681E4}"/>
            </a:ext>
          </a:extLst>
        </xdr:cNvPr>
        <xdr:cNvCxnSpPr/>
      </xdr:nvCxnSpPr>
      <xdr:spPr>
        <a:xfrm>
          <a:off x="12814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29" name="n_1aveValue【保健センター・保健所】&#10;有形固定資産減価償却率">
          <a:extLst>
            <a:ext uri="{FF2B5EF4-FFF2-40B4-BE49-F238E27FC236}">
              <a16:creationId xmlns:a16="http://schemas.microsoft.com/office/drawing/2014/main" id="{C67BF383-C3E1-495E-BC6E-41C27AE13EFE}"/>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30" name="n_2aveValue【保健センター・保健所】&#10;有形固定資産減価償却率">
          <a:extLst>
            <a:ext uri="{FF2B5EF4-FFF2-40B4-BE49-F238E27FC236}">
              <a16:creationId xmlns:a16="http://schemas.microsoft.com/office/drawing/2014/main" id="{9339EB0A-273D-42D8-A0D6-FC199A685FD7}"/>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31" name="n_3aveValue【保健センター・保健所】&#10;有形固定資産減価償却率">
          <a:extLst>
            <a:ext uri="{FF2B5EF4-FFF2-40B4-BE49-F238E27FC236}">
              <a16:creationId xmlns:a16="http://schemas.microsoft.com/office/drawing/2014/main" id="{D480AE6E-6743-4178-A15B-BE37C1947276}"/>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32" name="n_4aveValue【保健センター・保健所】&#10;有形固定資産減価償却率">
          <a:extLst>
            <a:ext uri="{FF2B5EF4-FFF2-40B4-BE49-F238E27FC236}">
              <a16:creationId xmlns:a16="http://schemas.microsoft.com/office/drawing/2014/main" id="{F1384587-8608-4EB6-A8E4-C27A78C27C75}"/>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33" name="n_1mainValue【保健センター・保健所】&#10;有形固定資産減価償却率">
          <a:extLst>
            <a:ext uri="{FF2B5EF4-FFF2-40B4-BE49-F238E27FC236}">
              <a16:creationId xmlns:a16="http://schemas.microsoft.com/office/drawing/2014/main" id="{CF8AF8BC-AB25-47E8-97C4-53AF8B0C578B}"/>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34" name="n_2mainValue【保健センター・保健所】&#10;有形固定資産減価償却率">
          <a:extLst>
            <a:ext uri="{FF2B5EF4-FFF2-40B4-BE49-F238E27FC236}">
              <a16:creationId xmlns:a16="http://schemas.microsoft.com/office/drawing/2014/main" id="{80A86FF3-7EA8-40FD-92BB-66E91F95FE4F}"/>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35" name="n_3mainValue【保健センター・保健所】&#10;有形固定資産減価償却率">
          <a:extLst>
            <a:ext uri="{FF2B5EF4-FFF2-40B4-BE49-F238E27FC236}">
              <a16:creationId xmlns:a16="http://schemas.microsoft.com/office/drawing/2014/main" id="{9746FE32-B024-4355-B6BE-E9D318CF0946}"/>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536" name="n_4mainValue【保健センター・保健所】&#10;有形固定資産減価償却率">
          <a:extLst>
            <a:ext uri="{FF2B5EF4-FFF2-40B4-BE49-F238E27FC236}">
              <a16:creationId xmlns:a16="http://schemas.microsoft.com/office/drawing/2014/main" id="{B199BD23-7526-4064-8DAA-3313C18E560B}"/>
            </a:ext>
          </a:extLst>
        </xdr:cNvPr>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155D19A1-FF54-4123-B3AA-C93DD9F384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1523BD6E-EF28-405D-B9C6-1610144159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0BFE4059-C833-449E-A084-BE44268593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864B9E89-004B-4C41-96B1-CFADE0F797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C7A50B53-F236-4027-A963-B321A542D7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5C34393D-C5C9-40D6-A7BD-06601FCF73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89386FCD-0E6A-4B37-879C-21CA0A2485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C1CE90DA-412D-44FC-9B45-263449CF97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08C8684B-E67B-40E0-A65E-0362EDE830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AA52489D-EC07-403A-9366-F07B798643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C9A25BDC-68D1-42F0-929D-7644D07CA5D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72051CC8-9361-443E-BD15-EA9CEE22579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29F82053-F056-4118-BC00-7653B517138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0764DEE8-ECC6-4A64-8C31-02915B243DF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3D17409E-C75B-4A57-915F-8883DEBE7AF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22389CCD-3954-4A38-A618-63EC8153CE1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3E683781-C84A-41BD-87B3-EEE70596260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97FE983E-447B-480A-BE7A-FAC22640213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D53C50BB-007C-4485-9EAF-0B394367A1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E4D88576-4150-4E3A-B5CE-A4FB81A6BDD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2AFB51A4-DAF2-4C21-84C7-5C0F9DB5B9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58" name="直線コネクタ 557">
          <a:extLst>
            <a:ext uri="{FF2B5EF4-FFF2-40B4-BE49-F238E27FC236}">
              <a16:creationId xmlns:a16="http://schemas.microsoft.com/office/drawing/2014/main" id="{AB0180EA-56E8-461F-9A3A-ED6D117DAECD}"/>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8795E0E4-20E2-4890-A0EB-D2FA3D326694}"/>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60" name="直線コネクタ 559">
          <a:extLst>
            <a:ext uri="{FF2B5EF4-FFF2-40B4-BE49-F238E27FC236}">
              <a16:creationId xmlns:a16="http://schemas.microsoft.com/office/drawing/2014/main" id="{4EAB78C2-4C4C-4ABE-A777-720BECA91192}"/>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61C4D5FF-8DC0-406D-876D-A7FE820AE610}"/>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62" name="直線コネクタ 561">
          <a:extLst>
            <a:ext uri="{FF2B5EF4-FFF2-40B4-BE49-F238E27FC236}">
              <a16:creationId xmlns:a16="http://schemas.microsoft.com/office/drawing/2014/main" id="{9BDB1FFF-F881-4C9C-B1F0-F4121C1DDB38}"/>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CDCC09EC-2AA7-478F-8FCF-0246F28FA3DD}"/>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64" name="フローチャート: 判断 563">
          <a:extLst>
            <a:ext uri="{FF2B5EF4-FFF2-40B4-BE49-F238E27FC236}">
              <a16:creationId xmlns:a16="http://schemas.microsoft.com/office/drawing/2014/main" id="{DE2326A5-4E13-4342-A10C-B505966147E5}"/>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65" name="フローチャート: 判断 564">
          <a:extLst>
            <a:ext uri="{FF2B5EF4-FFF2-40B4-BE49-F238E27FC236}">
              <a16:creationId xmlns:a16="http://schemas.microsoft.com/office/drawing/2014/main" id="{DEC34BD9-C23D-4B5D-B173-8C7BF4747562}"/>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66" name="フローチャート: 判断 565">
          <a:extLst>
            <a:ext uri="{FF2B5EF4-FFF2-40B4-BE49-F238E27FC236}">
              <a16:creationId xmlns:a16="http://schemas.microsoft.com/office/drawing/2014/main" id="{EF1515A9-5E45-4F72-92E3-784A7CFEFB39}"/>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67" name="フローチャート: 判断 566">
          <a:extLst>
            <a:ext uri="{FF2B5EF4-FFF2-40B4-BE49-F238E27FC236}">
              <a16:creationId xmlns:a16="http://schemas.microsoft.com/office/drawing/2014/main" id="{B9E1CC05-7B19-4C50-9055-9C3402782ED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68" name="フローチャート: 判断 567">
          <a:extLst>
            <a:ext uri="{FF2B5EF4-FFF2-40B4-BE49-F238E27FC236}">
              <a16:creationId xmlns:a16="http://schemas.microsoft.com/office/drawing/2014/main" id="{04FC3BAA-8D06-4C2A-9F61-A85B7EFEC31F}"/>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26C22584-ACA1-4429-9FF8-78D4C5B4F1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8EA01917-8CF4-488A-96C5-99BD227EF7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E252BCD5-26FA-4965-81A8-3207E3E13D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6F059C6D-FBE0-4EFE-9B76-E7F549C6CC5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E812D421-FD34-4221-902B-21DEB6EAD0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574" name="楕円 573">
          <a:extLst>
            <a:ext uri="{FF2B5EF4-FFF2-40B4-BE49-F238E27FC236}">
              <a16:creationId xmlns:a16="http://schemas.microsoft.com/office/drawing/2014/main" id="{84E82189-5C29-4377-A66E-F4C65A99525F}"/>
            </a:ext>
          </a:extLst>
        </xdr:cNvPr>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75" name="楕円 574">
          <a:extLst>
            <a:ext uri="{FF2B5EF4-FFF2-40B4-BE49-F238E27FC236}">
              <a16:creationId xmlns:a16="http://schemas.microsoft.com/office/drawing/2014/main" id="{92433B32-8F5F-463F-9EE2-C044714DEEF6}"/>
            </a:ext>
          </a:extLst>
        </xdr:cNvPr>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576" name="直線コネクタ 575">
          <a:extLst>
            <a:ext uri="{FF2B5EF4-FFF2-40B4-BE49-F238E27FC236}">
              <a16:creationId xmlns:a16="http://schemas.microsoft.com/office/drawing/2014/main" id="{44981E4A-19F6-4611-BD9E-3C72BB63E58D}"/>
            </a:ext>
          </a:extLst>
        </xdr:cNvPr>
        <xdr:cNvCxnSpPr/>
      </xdr:nvCxnSpPr>
      <xdr:spPr>
        <a:xfrm>
          <a:off x="20434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577" name="楕円 576">
          <a:extLst>
            <a:ext uri="{FF2B5EF4-FFF2-40B4-BE49-F238E27FC236}">
              <a16:creationId xmlns:a16="http://schemas.microsoft.com/office/drawing/2014/main" id="{C2C29397-21EA-441C-A833-811594A05313}"/>
            </a:ext>
          </a:extLst>
        </xdr:cNvPr>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89154</xdr:rowOff>
    </xdr:to>
    <xdr:cxnSp macro="">
      <xdr:nvCxnSpPr>
        <xdr:cNvPr id="578" name="直線コネクタ 577">
          <a:extLst>
            <a:ext uri="{FF2B5EF4-FFF2-40B4-BE49-F238E27FC236}">
              <a16:creationId xmlns:a16="http://schemas.microsoft.com/office/drawing/2014/main" id="{F1FF4AA9-3FB9-40A8-A05D-19B98BBE0D45}"/>
            </a:ext>
          </a:extLst>
        </xdr:cNvPr>
        <xdr:cNvCxnSpPr/>
      </xdr:nvCxnSpPr>
      <xdr:spPr>
        <a:xfrm flipV="1">
          <a:off x="19545300" y="1088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579" name="楕円 578">
          <a:extLst>
            <a:ext uri="{FF2B5EF4-FFF2-40B4-BE49-F238E27FC236}">
              <a16:creationId xmlns:a16="http://schemas.microsoft.com/office/drawing/2014/main" id="{20D4A438-D67A-4C21-8821-0595F4F64F1B}"/>
            </a:ext>
          </a:extLst>
        </xdr:cNvPr>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580" name="直線コネクタ 579">
          <a:extLst>
            <a:ext uri="{FF2B5EF4-FFF2-40B4-BE49-F238E27FC236}">
              <a16:creationId xmlns:a16="http://schemas.microsoft.com/office/drawing/2014/main" id="{B8CB2007-B097-4CF3-BD0D-100E7BDDE77F}"/>
            </a:ext>
          </a:extLst>
        </xdr:cNvPr>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581" name="n_1aveValue【保健センター・保健所】&#10;一人当たり面積">
          <a:extLst>
            <a:ext uri="{FF2B5EF4-FFF2-40B4-BE49-F238E27FC236}">
              <a16:creationId xmlns:a16="http://schemas.microsoft.com/office/drawing/2014/main" id="{069B94F1-55F1-44FB-978E-225C001652E4}"/>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82" name="n_2aveValue【保健センター・保健所】&#10;一人当たり面積">
          <a:extLst>
            <a:ext uri="{FF2B5EF4-FFF2-40B4-BE49-F238E27FC236}">
              <a16:creationId xmlns:a16="http://schemas.microsoft.com/office/drawing/2014/main" id="{7B14C2A5-14BF-4F02-B8E9-B580BF8479EA}"/>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83" name="n_3aveValue【保健センター・保健所】&#10;一人当たり面積">
          <a:extLst>
            <a:ext uri="{FF2B5EF4-FFF2-40B4-BE49-F238E27FC236}">
              <a16:creationId xmlns:a16="http://schemas.microsoft.com/office/drawing/2014/main" id="{1A3182CA-964A-4E87-8382-65833058D0A1}"/>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584" name="n_4aveValue【保健センター・保健所】&#10;一人当たり面積">
          <a:extLst>
            <a:ext uri="{FF2B5EF4-FFF2-40B4-BE49-F238E27FC236}">
              <a16:creationId xmlns:a16="http://schemas.microsoft.com/office/drawing/2014/main" id="{EC0E6568-F198-4D2D-AE12-BDC1A91B9DBF}"/>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585" name="n_1mainValue【保健センター・保健所】&#10;一人当たり面積">
          <a:extLst>
            <a:ext uri="{FF2B5EF4-FFF2-40B4-BE49-F238E27FC236}">
              <a16:creationId xmlns:a16="http://schemas.microsoft.com/office/drawing/2014/main" id="{228033FC-45CD-4935-820E-7C7AE9A3206C}"/>
            </a:ext>
          </a:extLst>
        </xdr:cNvPr>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86" name="n_2mainValue【保健センター・保健所】&#10;一人当たり面積">
          <a:extLst>
            <a:ext uri="{FF2B5EF4-FFF2-40B4-BE49-F238E27FC236}">
              <a16:creationId xmlns:a16="http://schemas.microsoft.com/office/drawing/2014/main" id="{C90A9C4E-E1A5-4E67-AFBD-D9AF3CC456CA}"/>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587" name="n_3mainValue【保健センター・保健所】&#10;一人当たり面積">
          <a:extLst>
            <a:ext uri="{FF2B5EF4-FFF2-40B4-BE49-F238E27FC236}">
              <a16:creationId xmlns:a16="http://schemas.microsoft.com/office/drawing/2014/main" id="{834A5D82-74C8-425E-978F-1B7E55518AD6}"/>
            </a:ext>
          </a:extLst>
        </xdr:cNvPr>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588" name="n_4mainValue【保健センター・保健所】&#10;一人当たり面積">
          <a:extLst>
            <a:ext uri="{FF2B5EF4-FFF2-40B4-BE49-F238E27FC236}">
              <a16:creationId xmlns:a16="http://schemas.microsoft.com/office/drawing/2014/main" id="{F88173BA-47BD-4FF9-A940-5A2F12A44F67}"/>
            </a:ext>
          </a:extLst>
        </xdr:cNvPr>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B0ACA6DD-3458-4F2F-8BC5-5C0CAFE4BD7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EA15D07A-7EDF-4358-B99A-2073ED36BF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72DC97CD-6F3D-4D90-AD10-39C44662CD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418EE7EE-DA23-4B93-A4D8-F9164C9DE6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5E93F406-8139-4A0B-A82E-9694773C46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E1B4A6E7-69C6-4E23-8049-BECFA88D17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CCC56261-53DC-4A29-941F-97DAE7D2D1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35BC8A29-D374-45E1-9CDF-9F0A225746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BAEAEFF5-72EA-4E91-8BD9-DB346CE8D66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06B40F1C-9D51-4528-A647-C63EF3EAEE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CBF88CB2-9B81-4D40-AB7D-C6E7B28B80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a:extLst>
            <a:ext uri="{FF2B5EF4-FFF2-40B4-BE49-F238E27FC236}">
              <a16:creationId xmlns:a16="http://schemas.microsoft.com/office/drawing/2014/main" id="{9A70F602-AF3D-4DB7-955A-34B2EDB4D0B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3E20A439-794D-4F41-8746-C94BDAF775F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a:extLst>
            <a:ext uri="{FF2B5EF4-FFF2-40B4-BE49-F238E27FC236}">
              <a16:creationId xmlns:a16="http://schemas.microsoft.com/office/drawing/2014/main" id="{1ABF2505-DA2D-466B-BBF8-8EFFA652773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a:extLst>
            <a:ext uri="{FF2B5EF4-FFF2-40B4-BE49-F238E27FC236}">
              <a16:creationId xmlns:a16="http://schemas.microsoft.com/office/drawing/2014/main" id="{26882313-D36B-4DD1-A530-98E6BD045B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a:extLst>
            <a:ext uri="{FF2B5EF4-FFF2-40B4-BE49-F238E27FC236}">
              <a16:creationId xmlns:a16="http://schemas.microsoft.com/office/drawing/2014/main" id="{17BE4F8C-5ED8-4997-B2D3-D38223BFE38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a:extLst>
            <a:ext uri="{FF2B5EF4-FFF2-40B4-BE49-F238E27FC236}">
              <a16:creationId xmlns:a16="http://schemas.microsoft.com/office/drawing/2014/main" id="{F559FEE7-0380-4C47-8DF4-E373CD586A0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a:extLst>
            <a:ext uri="{FF2B5EF4-FFF2-40B4-BE49-F238E27FC236}">
              <a16:creationId xmlns:a16="http://schemas.microsoft.com/office/drawing/2014/main" id="{071630EA-B2F0-41D1-A93A-42B078A9C4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a:extLst>
            <a:ext uri="{FF2B5EF4-FFF2-40B4-BE49-F238E27FC236}">
              <a16:creationId xmlns:a16="http://schemas.microsoft.com/office/drawing/2014/main" id="{DE9C0C45-2756-4835-9B6F-B66CA04B21F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a:extLst>
            <a:ext uri="{FF2B5EF4-FFF2-40B4-BE49-F238E27FC236}">
              <a16:creationId xmlns:a16="http://schemas.microsoft.com/office/drawing/2014/main" id="{25518EB8-2B73-4C16-9E0F-5D95FBD136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a:extLst>
            <a:ext uri="{FF2B5EF4-FFF2-40B4-BE49-F238E27FC236}">
              <a16:creationId xmlns:a16="http://schemas.microsoft.com/office/drawing/2014/main" id="{A739BE22-1381-4410-AED8-86814EE10AE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a:extLst>
            <a:ext uri="{FF2B5EF4-FFF2-40B4-BE49-F238E27FC236}">
              <a16:creationId xmlns:a16="http://schemas.microsoft.com/office/drawing/2014/main" id="{2E455925-8EEC-4910-B8ED-31308F83D82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a:extLst>
            <a:ext uri="{FF2B5EF4-FFF2-40B4-BE49-F238E27FC236}">
              <a16:creationId xmlns:a16="http://schemas.microsoft.com/office/drawing/2014/main" id="{3850EBB2-4F12-407F-9BB2-D5236DAB754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C50FBA8F-F80C-44F2-8DD9-212BA04FD1F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757AB0B2-409E-4027-9BCF-0CFC59BFEB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14" name="直線コネクタ 613">
          <a:extLst>
            <a:ext uri="{FF2B5EF4-FFF2-40B4-BE49-F238E27FC236}">
              <a16:creationId xmlns:a16="http://schemas.microsoft.com/office/drawing/2014/main" id="{F0D64B92-2FDB-46D6-9FF1-696E89E1CD6D}"/>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15" name="【消防施設】&#10;有形固定資産減価償却率最小値テキスト">
          <a:extLst>
            <a:ext uri="{FF2B5EF4-FFF2-40B4-BE49-F238E27FC236}">
              <a16:creationId xmlns:a16="http://schemas.microsoft.com/office/drawing/2014/main" id="{C24B2801-5010-42B8-91A4-73107346773B}"/>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16" name="直線コネクタ 615">
          <a:extLst>
            <a:ext uri="{FF2B5EF4-FFF2-40B4-BE49-F238E27FC236}">
              <a16:creationId xmlns:a16="http://schemas.microsoft.com/office/drawing/2014/main" id="{2B106635-7566-4DD3-A035-7342122411F1}"/>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17" name="【消防施設】&#10;有形固定資産減価償却率最大値テキスト">
          <a:extLst>
            <a:ext uri="{FF2B5EF4-FFF2-40B4-BE49-F238E27FC236}">
              <a16:creationId xmlns:a16="http://schemas.microsoft.com/office/drawing/2014/main" id="{D1E76535-1E4D-440D-A9FF-E868BE2A6B38}"/>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18" name="直線コネクタ 617">
          <a:extLst>
            <a:ext uri="{FF2B5EF4-FFF2-40B4-BE49-F238E27FC236}">
              <a16:creationId xmlns:a16="http://schemas.microsoft.com/office/drawing/2014/main" id="{B5510055-46D3-44A0-90ED-B176CEB43F9C}"/>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D93839A8-EF36-49FA-AF03-19DBA147E7A8}"/>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20" name="フローチャート: 判断 619">
          <a:extLst>
            <a:ext uri="{FF2B5EF4-FFF2-40B4-BE49-F238E27FC236}">
              <a16:creationId xmlns:a16="http://schemas.microsoft.com/office/drawing/2014/main" id="{01BA4E67-3F59-4A30-B804-6415304919E6}"/>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1" name="フローチャート: 判断 620">
          <a:extLst>
            <a:ext uri="{FF2B5EF4-FFF2-40B4-BE49-F238E27FC236}">
              <a16:creationId xmlns:a16="http://schemas.microsoft.com/office/drawing/2014/main" id="{419CB024-5117-4C29-AF34-859373B9AD6D}"/>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22" name="フローチャート: 判断 621">
          <a:extLst>
            <a:ext uri="{FF2B5EF4-FFF2-40B4-BE49-F238E27FC236}">
              <a16:creationId xmlns:a16="http://schemas.microsoft.com/office/drawing/2014/main" id="{D43A8B1A-099D-4D21-B7A4-E1911A7A48DA}"/>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3" name="フローチャート: 判断 622">
          <a:extLst>
            <a:ext uri="{FF2B5EF4-FFF2-40B4-BE49-F238E27FC236}">
              <a16:creationId xmlns:a16="http://schemas.microsoft.com/office/drawing/2014/main" id="{7296AC4F-5A9B-4BEA-AD2E-C426F9EC0D5A}"/>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24" name="フローチャート: 判断 623">
          <a:extLst>
            <a:ext uri="{FF2B5EF4-FFF2-40B4-BE49-F238E27FC236}">
              <a16:creationId xmlns:a16="http://schemas.microsoft.com/office/drawing/2014/main" id="{F6AB5D67-476E-462A-855F-4A40813A8BE8}"/>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3A965EDC-3C51-425A-9A52-030685A6E1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70D6551B-970D-40BD-9A84-E7D98129C4C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4D8211C4-41E0-4A38-B2C2-9924952BC0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3D719828-0B8A-448B-AE48-45486BB0A76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1B0FD557-C5A7-4298-A868-3A2B3D3A183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84</xdr:row>
      <xdr:rowOff>60779</xdr:rowOff>
    </xdr:from>
    <xdr:to>
      <xdr:col>67</xdr:col>
      <xdr:colOff>101600</xdr:colOff>
      <xdr:row>84</xdr:row>
      <xdr:rowOff>162379</xdr:rowOff>
    </xdr:to>
    <xdr:sp macro="" textlink="">
      <xdr:nvSpPr>
        <xdr:cNvPr id="630" name="楕円 629">
          <a:extLst>
            <a:ext uri="{FF2B5EF4-FFF2-40B4-BE49-F238E27FC236}">
              <a16:creationId xmlns:a16="http://schemas.microsoft.com/office/drawing/2014/main" id="{845CA20C-D6D3-4E6C-BEDE-C92CD6906405}"/>
            </a:ext>
          </a:extLst>
        </xdr:cNvPr>
        <xdr:cNvSpPr/>
      </xdr:nvSpPr>
      <xdr:spPr>
        <a:xfrm>
          <a:off x="12763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36847</xdr:rowOff>
    </xdr:from>
    <xdr:ext cx="405111" cy="259045"/>
    <xdr:sp macro="" textlink="">
      <xdr:nvSpPr>
        <xdr:cNvPr id="631" name="n_1aveValue【消防施設】&#10;有形固定資産減価償却率">
          <a:extLst>
            <a:ext uri="{FF2B5EF4-FFF2-40B4-BE49-F238E27FC236}">
              <a16:creationId xmlns:a16="http://schemas.microsoft.com/office/drawing/2014/main" id="{8F30B4E6-16C4-4907-921A-655D886181D1}"/>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32" name="n_2aveValue【消防施設】&#10;有形固定資産減価償却率">
          <a:extLst>
            <a:ext uri="{FF2B5EF4-FFF2-40B4-BE49-F238E27FC236}">
              <a16:creationId xmlns:a16="http://schemas.microsoft.com/office/drawing/2014/main" id="{976FFE82-617D-4326-BE2E-4C4B70F3234D}"/>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33" name="n_3aveValue【消防施設】&#10;有形固定資産減価償却率">
          <a:extLst>
            <a:ext uri="{FF2B5EF4-FFF2-40B4-BE49-F238E27FC236}">
              <a16:creationId xmlns:a16="http://schemas.microsoft.com/office/drawing/2014/main" id="{E386DDB4-EF94-41F2-8E63-F880A678C481}"/>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34" name="n_4aveValue【消防施設】&#10;有形固定資産減価償却率">
          <a:extLst>
            <a:ext uri="{FF2B5EF4-FFF2-40B4-BE49-F238E27FC236}">
              <a16:creationId xmlns:a16="http://schemas.microsoft.com/office/drawing/2014/main" id="{006FE436-466C-4705-8AF1-11E81AE00337}"/>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153506</xdr:rowOff>
    </xdr:from>
    <xdr:ext cx="405111" cy="259045"/>
    <xdr:sp macro="" textlink="">
      <xdr:nvSpPr>
        <xdr:cNvPr id="635" name="n_4mainValue【消防施設】&#10;有形固定資産減価償却率">
          <a:extLst>
            <a:ext uri="{FF2B5EF4-FFF2-40B4-BE49-F238E27FC236}">
              <a16:creationId xmlns:a16="http://schemas.microsoft.com/office/drawing/2014/main" id="{BDA747E6-5AA1-40DF-8881-0696FC92A882}"/>
            </a:ext>
          </a:extLst>
        </xdr:cNvPr>
        <xdr:cNvSpPr txBox="1"/>
      </xdr:nvSpPr>
      <xdr:spPr>
        <a:xfrm>
          <a:off x="12611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96FA08A6-E7E5-46D3-8533-DBB54BE200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E64DAB8F-0381-492B-964E-65474C5357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85D7FCAA-8C5B-4CF2-AC44-961DD0F8827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8FEC8094-9395-43E3-8A31-B64A6F4E4E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5DF43D5F-4B91-462C-B856-CB835CEAE1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E3DBC518-6A64-4ACB-9EAD-998E1615E2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7AAB2A31-C5FD-404F-832F-1DC8C8ECD8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3D5C4016-6E75-4A54-B1CA-B051CA7475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a:extLst>
            <a:ext uri="{FF2B5EF4-FFF2-40B4-BE49-F238E27FC236}">
              <a16:creationId xmlns:a16="http://schemas.microsoft.com/office/drawing/2014/main" id="{2CBD830E-FA11-4173-B359-ADC0884C6F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a:extLst>
            <a:ext uri="{FF2B5EF4-FFF2-40B4-BE49-F238E27FC236}">
              <a16:creationId xmlns:a16="http://schemas.microsoft.com/office/drawing/2014/main" id="{E19A096F-524A-448E-8DB7-81C4C16A6C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a:extLst>
            <a:ext uri="{FF2B5EF4-FFF2-40B4-BE49-F238E27FC236}">
              <a16:creationId xmlns:a16="http://schemas.microsoft.com/office/drawing/2014/main" id="{32DEBD7D-04F1-4CE6-BB81-7266F4D67D2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a:extLst>
            <a:ext uri="{FF2B5EF4-FFF2-40B4-BE49-F238E27FC236}">
              <a16:creationId xmlns:a16="http://schemas.microsoft.com/office/drawing/2014/main" id="{2A0B9B3E-F8BC-4B7E-829C-6CBB655ADBE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a:extLst>
            <a:ext uri="{FF2B5EF4-FFF2-40B4-BE49-F238E27FC236}">
              <a16:creationId xmlns:a16="http://schemas.microsoft.com/office/drawing/2014/main" id="{95CB0954-57CD-4AC0-A53F-FCB9200F45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a:extLst>
            <a:ext uri="{FF2B5EF4-FFF2-40B4-BE49-F238E27FC236}">
              <a16:creationId xmlns:a16="http://schemas.microsoft.com/office/drawing/2014/main" id="{CF59C7A9-126F-4CB5-BEAD-58352E590FB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a:extLst>
            <a:ext uri="{FF2B5EF4-FFF2-40B4-BE49-F238E27FC236}">
              <a16:creationId xmlns:a16="http://schemas.microsoft.com/office/drawing/2014/main" id="{51D16855-026B-44C5-A4F3-F75EEEA387F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a:extLst>
            <a:ext uri="{FF2B5EF4-FFF2-40B4-BE49-F238E27FC236}">
              <a16:creationId xmlns:a16="http://schemas.microsoft.com/office/drawing/2014/main" id="{E95B1833-DCB8-478D-8BB6-B58072D2E7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a:extLst>
            <a:ext uri="{FF2B5EF4-FFF2-40B4-BE49-F238E27FC236}">
              <a16:creationId xmlns:a16="http://schemas.microsoft.com/office/drawing/2014/main" id="{CD3AA8CC-E609-4AC6-84C5-C6D81C73DF9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a:extLst>
            <a:ext uri="{FF2B5EF4-FFF2-40B4-BE49-F238E27FC236}">
              <a16:creationId xmlns:a16="http://schemas.microsoft.com/office/drawing/2014/main" id="{213641BF-54C1-44A1-8A35-A1C71B48E5F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a:extLst>
            <a:ext uri="{FF2B5EF4-FFF2-40B4-BE49-F238E27FC236}">
              <a16:creationId xmlns:a16="http://schemas.microsoft.com/office/drawing/2014/main" id="{166C60E0-F68A-4885-A2D8-1B9AFABCFE4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a:extLst>
            <a:ext uri="{FF2B5EF4-FFF2-40B4-BE49-F238E27FC236}">
              <a16:creationId xmlns:a16="http://schemas.microsoft.com/office/drawing/2014/main" id="{87E988F4-2523-4FE4-AD94-4A139DC0D46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a:extLst>
            <a:ext uri="{FF2B5EF4-FFF2-40B4-BE49-F238E27FC236}">
              <a16:creationId xmlns:a16="http://schemas.microsoft.com/office/drawing/2014/main" id="{63F15F53-83E1-4612-A70E-7E70CD2BD56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a:extLst>
            <a:ext uri="{FF2B5EF4-FFF2-40B4-BE49-F238E27FC236}">
              <a16:creationId xmlns:a16="http://schemas.microsoft.com/office/drawing/2014/main" id="{4C8A6D2E-6994-4C13-AE2B-5F934BB7AF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消防施設】&#10;一人当たり面積グラフ枠">
          <a:extLst>
            <a:ext uri="{FF2B5EF4-FFF2-40B4-BE49-F238E27FC236}">
              <a16:creationId xmlns:a16="http://schemas.microsoft.com/office/drawing/2014/main" id="{697430F3-335C-42CB-B15C-883F8AB645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59" name="直線コネクタ 658">
          <a:extLst>
            <a:ext uri="{FF2B5EF4-FFF2-40B4-BE49-F238E27FC236}">
              <a16:creationId xmlns:a16="http://schemas.microsoft.com/office/drawing/2014/main" id="{2AE273CF-138C-4AD9-A956-57C75AA9D291}"/>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60" name="【消防施設】&#10;一人当たり面積最小値テキスト">
          <a:extLst>
            <a:ext uri="{FF2B5EF4-FFF2-40B4-BE49-F238E27FC236}">
              <a16:creationId xmlns:a16="http://schemas.microsoft.com/office/drawing/2014/main" id="{53F3E783-0B12-466F-83CB-1E32BC67AB01}"/>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61" name="直線コネクタ 660">
          <a:extLst>
            <a:ext uri="{FF2B5EF4-FFF2-40B4-BE49-F238E27FC236}">
              <a16:creationId xmlns:a16="http://schemas.microsoft.com/office/drawing/2014/main" id="{147E4E5B-33BE-49EA-A762-C1878DF1FDD7}"/>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2" name="【消防施設】&#10;一人当たり面積最大値テキスト">
          <a:extLst>
            <a:ext uri="{FF2B5EF4-FFF2-40B4-BE49-F238E27FC236}">
              <a16:creationId xmlns:a16="http://schemas.microsoft.com/office/drawing/2014/main" id="{B2454B2B-7881-4534-B146-6A823F690D93}"/>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3" name="直線コネクタ 662">
          <a:extLst>
            <a:ext uri="{FF2B5EF4-FFF2-40B4-BE49-F238E27FC236}">
              <a16:creationId xmlns:a16="http://schemas.microsoft.com/office/drawing/2014/main" id="{2D430A4F-D288-499F-A539-8D36E5A06417}"/>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664" name="【消防施設】&#10;一人当たり面積平均値テキスト">
          <a:extLst>
            <a:ext uri="{FF2B5EF4-FFF2-40B4-BE49-F238E27FC236}">
              <a16:creationId xmlns:a16="http://schemas.microsoft.com/office/drawing/2014/main" id="{B9E3ADF4-73BA-4424-9968-1A18E7ECC8FF}"/>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65" name="フローチャート: 判断 664">
          <a:extLst>
            <a:ext uri="{FF2B5EF4-FFF2-40B4-BE49-F238E27FC236}">
              <a16:creationId xmlns:a16="http://schemas.microsoft.com/office/drawing/2014/main" id="{B9D86886-CEDC-4FC7-BB04-1A579F88836F}"/>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66" name="フローチャート: 判断 665">
          <a:extLst>
            <a:ext uri="{FF2B5EF4-FFF2-40B4-BE49-F238E27FC236}">
              <a16:creationId xmlns:a16="http://schemas.microsoft.com/office/drawing/2014/main" id="{04C08FB4-5AF1-4680-9294-9B959886AB66}"/>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67" name="フローチャート: 判断 666">
          <a:extLst>
            <a:ext uri="{FF2B5EF4-FFF2-40B4-BE49-F238E27FC236}">
              <a16:creationId xmlns:a16="http://schemas.microsoft.com/office/drawing/2014/main" id="{B5598FA4-E3C3-4609-A6E4-2F9B7013878C}"/>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68" name="フローチャート: 判断 667">
          <a:extLst>
            <a:ext uri="{FF2B5EF4-FFF2-40B4-BE49-F238E27FC236}">
              <a16:creationId xmlns:a16="http://schemas.microsoft.com/office/drawing/2014/main" id="{2E319562-F03B-4B09-94FC-AE3E70EC1DAB}"/>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69" name="フローチャート: 判断 668">
          <a:extLst>
            <a:ext uri="{FF2B5EF4-FFF2-40B4-BE49-F238E27FC236}">
              <a16:creationId xmlns:a16="http://schemas.microsoft.com/office/drawing/2014/main" id="{13F4E14A-EDB0-4DD4-A888-383415934B72}"/>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97050613-E700-4876-B798-9C6743AC47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6B607450-3681-4185-AB3B-42DF7A6B9D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24C043CB-4750-44C9-9121-87C32B2566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B12D6E2-8BEB-4E9B-B666-6D85D2A706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C4F79636-3919-4497-A8CA-AEA45296CD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21589</xdr:rowOff>
    </xdr:from>
    <xdr:to>
      <xdr:col>98</xdr:col>
      <xdr:colOff>38100</xdr:colOff>
      <xdr:row>85</xdr:row>
      <xdr:rowOff>123189</xdr:rowOff>
    </xdr:to>
    <xdr:sp macro="" textlink="">
      <xdr:nvSpPr>
        <xdr:cNvPr id="675" name="楕円 674">
          <a:extLst>
            <a:ext uri="{FF2B5EF4-FFF2-40B4-BE49-F238E27FC236}">
              <a16:creationId xmlns:a16="http://schemas.microsoft.com/office/drawing/2014/main" id="{BEDCD26E-7366-468F-B3F4-0A2A0D7FAD4B}"/>
            </a:ext>
          </a:extLst>
        </xdr:cNvPr>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113047</xdr:rowOff>
    </xdr:from>
    <xdr:ext cx="469744" cy="259045"/>
    <xdr:sp macro="" textlink="">
      <xdr:nvSpPr>
        <xdr:cNvPr id="676" name="n_1aveValue【消防施設】&#10;一人当たり面積">
          <a:extLst>
            <a:ext uri="{FF2B5EF4-FFF2-40B4-BE49-F238E27FC236}">
              <a16:creationId xmlns:a16="http://schemas.microsoft.com/office/drawing/2014/main" id="{FE06840D-440C-4F59-885E-CC12B85F2EBF}"/>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77" name="n_2aveValue【消防施設】&#10;一人当たり面積">
          <a:extLst>
            <a:ext uri="{FF2B5EF4-FFF2-40B4-BE49-F238E27FC236}">
              <a16:creationId xmlns:a16="http://schemas.microsoft.com/office/drawing/2014/main" id="{382973ED-AC36-47CB-B0BD-B119EF151BBB}"/>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78" name="n_3aveValue【消防施設】&#10;一人当たり面積">
          <a:extLst>
            <a:ext uri="{FF2B5EF4-FFF2-40B4-BE49-F238E27FC236}">
              <a16:creationId xmlns:a16="http://schemas.microsoft.com/office/drawing/2014/main" id="{24C3ACD4-743D-4E42-9047-CBDED4891F2D}"/>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679" name="n_4aveValue【消防施設】&#10;一人当たり面積">
          <a:extLst>
            <a:ext uri="{FF2B5EF4-FFF2-40B4-BE49-F238E27FC236}">
              <a16:creationId xmlns:a16="http://schemas.microsoft.com/office/drawing/2014/main" id="{0768927D-4869-41DF-99D3-C6C4FD51BA56}"/>
            </a:ext>
          </a:extLst>
        </xdr:cNvPr>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80" name="n_4mainValue【消防施設】&#10;一人当たり面積">
          <a:extLst>
            <a:ext uri="{FF2B5EF4-FFF2-40B4-BE49-F238E27FC236}">
              <a16:creationId xmlns:a16="http://schemas.microsoft.com/office/drawing/2014/main" id="{9920078E-465D-48CC-ACEC-6E3A82BB0794}"/>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F2701B9D-477E-406B-A784-8BAD090DE9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E5B44BA7-7738-49A9-A4E8-35F7620F46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33000721-B0EB-42E9-A038-162C4EB6948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DB1E902E-2417-4C43-A579-2D45AE9A5F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BF2620EE-55AF-403F-B6A8-54E52B22DC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4828D0D5-936C-42B8-8D83-0AEE9018E1F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5C30DBE4-0D3A-4687-8825-87CAAE7060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5A9CAD54-ACB6-4571-B24A-F21E88E3FF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9E596D62-7AF0-4D68-A542-6BFF1F0F1A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4A4238BD-3283-4EA8-9FA0-4AA6AAA71F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1" name="テキスト ボックス 690">
          <a:extLst>
            <a:ext uri="{FF2B5EF4-FFF2-40B4-BE49-F238E27FC236}">
              <a16:creationId xmlns:a16="http://schemas.microsoft.com/office/drawing/2014/main" id="{66BF37E7-EF01-41C3-8408-CD8A2D88E1E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a:extLst>
            <a:ext uri="{FF2B5EF4-FFF2-40B4-BE49-F238E27FC236}">
              <a16:creationId xmlns:a16="http://schemas.microsoft.com/office/drawing/2014/main" id="{57279CC3-C605-4604-B4DA-9D9270BAF11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3" name="テキスト ボックス 692">
          <a:extLst>
            <a:ext uri="{FF2B5EF4-FFF2-40B4-BE49-F238E27FC236}">
              <a16:creationId xmlns:a16="http://schemas.microsoft.com/office/drawing/2014/main" id="{25952964-1FEC-4B8E-81C0-EEE50DE4246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a:extLst>
            <a:ext uri="{FF2B5EF4-FFF2-40B4-BE49-F238E27FC236}">
              <a16:creationId xmlns:a16="http://schemas.microsoft.com/office/drawing/2014/main" id="{C8F4A3F3-FAEC-494A-B484-6C8BEA4D8E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a:extLst>
            <a:ext uri="{FF2B5EF4-FFF2-40B4-BE49-F238E27FC236}">
              <a16:creationId xmlns:a16="http://schemas.microsoft.com/office/drawing/2014/main" id="{AC0C74E7-6D14-4900-B043-EDC11032628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a:extLst>
            <a:ext uri="{FF2B5EF4-FFF2-40B4-BE49-F238E27FC236}">
              <a16:creationId xmlns:a16="http://schemas.microsoft.com/office/drawing/2014/main" id="{99E8893A-56D7-4FAB-B644-3235775A87F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a:extLst>
            <a:ext uri="{FF2B5EF4-FFF2-40B4-BE49-F238E27FC236}">
              <a16:creationId xmlns:a16="http://schemas.microsoft.com/office/drawing/2014/main" id="{7514DB20-54BB-40A0-ACDC-AACCA291B0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a:extLst>
            <a:ext uri="{FF2B5EF4-FFF2-40B4-BE49-F238E27FC236}">
              <a16:creationId xmlns:a16="http://schemas.microsoft.com/office/drawing/2014/main" id="{FC3606BD-01D4-4ABD-BB77-F5CF0DBB10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a:extLst>
            <a:ext uri="{FF2B5EF4-FFF2-40B4-BE49-F238E27FC236}">
              <a16:creationId xmlns:a16="http://schemas.microsoft.com/office/drawing/2014/main" id="{3E32B38E-9310-479E-8319-76ABE2F4032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a:extLst>
            <a:ext uri="{FF2B5EF4-FFF2-40B4-BE49-F238E27FC236}">
              <a16:creationId xmlns:a16="http://schemas.microsoft.com/office/drawing/2014/main" id="{DBD9E0A9-11AD-4C60-97DF-8CAF278755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a:extLst>
            <a:ext uri="{FF2B5EF4-FFF2-40B4-BE49-F238E27FC236}">
              <a16:creationId xmlns:a16="http://schemas.microsoft.com/office/drawing/2014/main" id="{DD7172F8-0235-4951-90EB-D23B002D39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a:extLst>
            <a:ext uri="{FF2B5EF4-FFF2-40B4-BE49-F238E27FC236}">
              <a16:creationId xmlns:a16="http://schemas.microsoft.com/office/drawing/2014/main" id="{5ED38E0C-E8F3-4CFF-9979-6CA41FF11A1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3" name="テキスト ボックス 702">
          <a:extLst>
            <a:ext uri="{FF2B5EF4-FFF2-40B4-BE49-F238E27FC236}">
              <a16:creationId xmlns:a16="http://schemas.microsoft.com/office/drawing/2014/main" id="{D697D3CB-0049-4D46-B0D1-23CD8540B02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65FAAAC4-7416-4475-B3BD-E174974662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a:extLst>
            <a:ext uri="{FF2B5EF4-FFF2-40B4-BE49-F238E27FC236}">
              <a16:creationId xmlns:a16="http://schemas.microsoft.com/office/drawing/2014/main" id="{76E65FF1-9D8A-4570-BFC3-44F5364D65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06" name="直線コネクタ 705">
          <a:extLst>
            <a:ext uri="{FF2B5EF4-FFF2-40B4-BE49-F238E27FC236}">
              <a16:creationId xmlns:a16="http://schemas.microsoft.com/office/drawing/2014/main" id="{076A3A92-3C7A-40D2-8FF1-EC38CFB9E5C0}"/>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07" name="【庁舎】&#10;有形固定資産減価償却率最小値テキスト">
          <a:extLst>
            <a:ext uri="{FF2B5EF4-FFF2-40B4-BE49-F238E27FC236}">
              <a16:creationId xmlns:a16="http://schemas.microsoft.com/office/drawing/2014/main" id="{FB0D0D5C-7E0D-4B71-86D6-18B1E53B117E}"/>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08" name="直線コネクタ 707">
          <a:extLst>
            <a:ext uri="{FF2B5EF4-FFF2-40B4-BE49-F238E27FC236}">
              <a16:creationId xmlns:a16="http://schemas.microsoft.com/office/drawing/2014/main" id="{41176B41-BC8C-46E6-88DD-54A39ABD41DA}"/>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09" name="【庁舎】&#10;有形固定資産減価償却率最大値テキスト">
          <a:extLst>
            <a:ext uri="{FF2B5EF4-FFF2-40B4-BE49-F238E27FC236}">
              <a16:creationId xmlns:a16="http://schemas.microsoft.com/office/drawing/2014/main" id="{D43D6C25-E78A-4BE3-A86F-E43123D22FBA}"/>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10" name="直線コネクタ 709">
          <a:extLst>
            <a:ext uri="{FF2B5EF4-FFF2-40B4-BE49-F238E27FC236}">
              <a16:creationId xmlns:a16="http://schemas.microsoft.com/office/drawing/2014/main" id="{96E14B83-65B8-4A1D-9037-E6B8B241AD5A}"/>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11" name="【庁舎】&#10;有形固定資産減価償却率平均値テキスト">
          <a:extLst>
            <a:ext uri="{FF2B5EF4-FFF2-40B4-BE49-F238E27FC236}">
              <a16:creationId xmlns:a16="http://schemas.microsoft.com/office/drawing/2014/main" id="{09D5EEF1-8299-459C-9AA5-7D595CB2171C}"/>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12" name="フローチャート: 判断 711">
          <a:extLst>
            <a:ext uri="{FF2B5EF4-FFF2-40B4-BE49-F238E27FC236}">
              <a16:creationId xmlns:a16="http://schemas.microsoft.com/office/drawing/2014/main" id="{6F9A89A1-33FA-4D17-9501-FAA78CC12DE4}"/>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13" name="フローチャート: 判断 712">
          <a:extLst>
            <a:ext uri="{FF2B5EF4-FFF2-40B4-BE49-F238E27FC236}">
              <a16:creationId xmlns:a16="http://schemas.microsoft.com/office/drawing/2014/main" id="{F60D5665-54EF-4F2E-BB21-CB3AC7A8E1F6}"/>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14" name="フローチャート: 判断 713">
          <a:extLst>
            <a:ext uri="{FF2B5EF4-FFF2-40B4-BE49-F238E27FC236}">
              <a16:creationId xmlns:a16="http://schemas.microsoft.com/office/drawing/2014/main" id="{814B86C6-A4BE-41FB-9E81-B276A699EEA5}"/>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15" name="フローチャート: 判断 714">
          <a:extLst>
            <a:ext uri="{FF2B5EF4-FFF2-40B4-BE49-F238E27FC236}">
              <a16:creationId xmlns:a16="http://schemas.microsoft.com/office/drawing/2014/main" id="{F3749226-165D-4F50-B853-40BE2CB86F3E}"/>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16" name="フローチャート: 判断 715">
          <a:extLst>
            <a:ext uri="{FF2B5EF4-FFF2-40B4-BE49-F238E27FC236}">
              <a16:creationId xmlns:a16="http://schemas.microsoft.com/office/drawing/2014/main" id="{63199F23-98FC-4E44-A32A-64DA40D664FD}"/>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57247B6-D78C-4749-A94C-E550074863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2EF72D17-CDB7-44B2-9CB9-DF7D9FCEFD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FDD81C33-35BC-48E2-9234-9547F6D833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7D52BA81-4A2D-4B7F-8A7C-E9F9E1BCC4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6AF8129B-0958-41F1-995C-AB656A8663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722" name="楕円 721">
          <a:extLst>
            <a:ext uri="{FF2B5EF4-FFF2-40B4-BE49-F238E27FC236}">
              <a16:creationId xmlns:a16="http://schemas.microsoft.com/office/drawing/2014/main" id="{6DBC1DE1-C639-4980-AD89-526821E105EE}"/>
            </a:ext>
          </a:extLst>
        </xdr:cNvPr>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160927</xdr:rowOff>
    </xdr:from>
    <xdr:to>
      <xdr:col>76</xdr:col>
      <xdr:colOff>165100</xdr:colOff>
      <xdr:row>105</xdr:row>
      <xdr:rowOff>91077</xdr:rowOff>
    </xdr:to>
    <xdr:sp macro="" textlink="">
      <xdr:nvSpPr>
        <xdr:cNvPr id="723" name="楕円 722">
          <a:extLst>
            <a:ext uri="{FF2B5EF4-FFF2-40B4-BE49-F238E27FC236}">
              <a16:creationId xmlns:a16="http://schemas.microsoft.com/office/drawing/2014/main" id="{66B9E888-6820-4B80-9E2C-93047A2E4206}"/>
            </a:ext>
          </a:extLst>
        </xdr:cNvPr>
        <xdr:cNvSpPr/>
      </xdr:nvSpPr>
      <xdr:spPr>
        <a:xfrm>
          <a:off x="14541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40277</xdr:rowOff>
    </xdr:from>
    <xdr:to>
      <xdr:col>81</xdr:col>
      <xdr:colOff>50800</xdr:colOff>
      <xdr:row>105</xdr:row>
      <xdr:rowOff>41911</xdr:rowOff>
    </xdr:to>
    <xdr:cxnSp macro="">
      <xdr:nvCxnSpPr>
        <xdr:cNvPr id="724" name="直線コネクタ 723">
          <a:extLst>
            <a:ext uri="{FF2B5EF4-FFF2-40B4-BE49-F238E27FC236}">
              <a16:creationId xmlns:a16="http://schemas.microsoft.com/office/drawing/2014/main" id="{7099B7D6-FAE3-4067-B449-E2E448350C01}"/>
            </a:ext>
          </a:extLst>
        </xdr:cNvPr>
        <xdr:cNvCxnSpPr/>
      </xdr:nvCxnSpPr>
      <xdr:spPr>
        <a:xfrm>
          <a:off x="14592300" y="180425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115207</xdr:rowOff>
    </xdr:from>
    <xdr:to>
      <xdr:col>72</xdr:col>
      <xdr:colOff>38100</xdr:colOff>
      <xdr:row>105</xdr:row>
      <xdr:rowOff>45357</xdr:rowOff>
    </xdr:to>
    <xdr:sp macro="" textlink="">
      <xdr:nvSpPr>
        <xdr:cNvPr id="725" name="楕円 724">
          <a:extLst>
            <a:ext uri="{FF2B5EF4-FFF2-40B4-BE49-F238E27FC236}">
              <a16:creationId xmlns:a16="http://schemas.microsoft.com/office/drawing/2014/main" id="{327CE357-F85A-4390-A841-33231F28E6A0}"/>
            </a:ext>
          </a:extLst>
        </xdr:cNvPr>
        <xdr:cNvSpPr/>
      </xdr:nvSpPr>
      <xdr:spPr>
        <a:xfrm>
          <a:off x="1365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166007</xdr:rowOff>
    </xdr:from>
    <xdr:to>
      <xdr:col>76</xdr:col>
      <xdr:colOff>114300</xdr:colOff>
      <xdr:row>105</xdr:row>
      <xdr:rowOff>40277</xdr:rowOff>
    </xdr:to>
    <xdr:cxnSp macro="">
      <xdr:nvCxnSpPr>
        <xdr:cNvPr id="726" name="直線コネクタ 725">
          <a:extLst>
            <a:ext uri="{FF2B5EF4-FFF2-40B4-BE49-F238E27FC236}">
              <a16:creationId xmlns:a16="http://schemas.microsoft.com/office/drawing/2014/main" id="{216FDDD9-8E40-40C1-A2FC-926ADE2A0B90}"/>
            </a:ext>
          </a:extLst>
        </xdr:cNvPr>
        <xdr:cNvCxnSpPr/>
      </xdr:nvCxnSpPr>
      <xdr:spPr>
        <a:xfrm>
          <a:off x="13703300" y="179968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125005</xdr:rowOff>
    </xdr:from>
    <xdr:to>
      <xdr:col>67</xdr:col>
      <xdr:colOff>101600</xdr:colOff>
      <xdr:row>105</xdr:row>
      <xdr:rowOff>55155</xdr:rowOff>
    </xdr:to>
    <xdr:sp macro="" textlink="">
      <xdr:nvSpPr>
        <xdr:cNvPr id="727" name="楕円 726">
          <a:extLst>
            <a:ext uri="{FF2B5EF4-FFF2-40B4-BE49-F238E27FC236}">
              <a16:creationId xmlns:a16="http://schemas.microsoft.com/office/drawing/2014/main" id="{2C4815A5-E471-4F68-941C-32C632E06877}"/>
            </a:ext>
          </a:extLst>
        </xdr:cNvPr>
        <xdr:cNvSpPr/>
      </xdr:nvSpPr>
      <xdr:spPr>
        <a:xfrm>
          <a:off x="12763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166007</xdr:rowOff>
    </xdr:from>
    <xdr:to>
      <xdr:col>71</xdr:col>
      <xdr:colOff>177800</xdr:colOff>
      <xdr:row>105</xdr:row>
      <xdr:rowOff>4355</xdr:rowOff>
    </xdr:to>
    <xdr:cxnSp macro="">
      <xdr:nvCxnSpPr>
        <xdr:cNvPr id="728" name="直線コネクタ 727">
          <a:extLst>
            <a:ext uri="{FF2B5EF4-FFF2-40B4-BE49-F238E27FC236}">
              <a16:creationId xmlns:a16="http://schemas.microsoft.com/office/drawing/2014/main" id="{35B7F0FC-E9A9-4AA4-BECD-D8FFA25944B1}"/>
            </a:ext>
          </a:extLst>
        </xdr:cNvPr>
        <xdr:cNvCxnSpPr/>
      </xdr:nvCxnSpPr>
      <xdr:spPr>
        <a:xfrm flipV="1">
          <a:off x="12814300" y="179968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29" name="n_1aveValue【庁舎】&#10;有形固定資産減価償却率">
          <a:extLst>
            <a:ext uri="{FF2B5EF4-FFF2-40B4-BE49-F238E27FC236}">
              <a16:creationId xmlns:a16="http://schemas.microsoft.com/office/drawing/2014/main" id="{B1013751-5DDA-4B3A-BCF7-7EFF5602C549}"/>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30" name="n_2aveValue【庁舎】&#10;有形固定資産減価償却率">
          <a:extLst>
            <a:ext uri="{FF2B5EF4-FFF2-40B4-BE49-F238E27FC236}">
              <a16:creationId xmlns:a16="http://schemas.microsoft.com/office/drawing/2014/main" id="{9897BCC6-1D85-4B7B-9BF3-FAB1EB99A792}"/>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31" name="n_3aveValue【庁舎】&#10;有形固定資産減価償却率">
          <a:extLst>
            <a:ext uri="{FF2B5EF4-FFF2-40B4-BE49-F238E27FC236}">
              <a16:creationId xmlns:a16="http://schemas.microsoft.com/office/drawing/2014/main" id="{CDB9DD24-82D9-465F-854C-C9533E248E7E}"/>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32" name="n_4aveValue【庁舎】&#10;有形固定資産減価償却率">
          <a:extLst>
            <a:ext uri="{FF2B5EF4-FFF2-40B4-BE49-F238E27FC236}">
              <a16:creationId xmlns:a16="http://schemas.microsoft.com/office/drawing/2014/main" id="{F7336C69-74D5-4ADF-BBBB-1A8149879C9D}"/>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109238</xdr:rowOff>
    </xdr:from>
    <xdr:ext cx="405111" cy="259045"/>
    <xdr:sp macro="" textlink="">
      <xdr:nvSpPr>
        <xdr:cNvPr id="733" name="n_1mainValue【庁舎】&#10;有形固定資産減価償却率">
          <a:extLst>
            <a:ext uri="{FF2B5EF4-FFF2-40B4-BE49-F238E27FC236}">
              <a16:creationId xmlns:a16="http://schemas.microsoft.com/office/drawing/2014/main" id="{9333929A-7602-4AE5-98E2-05CB48538DC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107604</xdr:rowOff>
    </xdr:from>
    <xdr:ext cx="405111" cy="259045"/>
    <xdr:sp macro="" textlink="">
      <xdr:nvSpPr>
        <xdr:cNvPr id="734" name="n_2mainValue【庁舎】&#10;有形固定資産減価償却率">
          <a:extLst>
            <a:ext uri="{FF2B5EF4-FFF2-40B4-BE49-F238E27FC236}">
              <a16:creationId xmlns:a16="http://schemas.microsoft.com/office/drawing/2014/main" id="{47BAD32B-8FEE-4EA0-A81E-6549EE0302D5}"/>
            </a:ext>
          </a:extLst>
        </xdr:cNvPr>
        <xdr:cNvSpPr txBox="1"/>
      </xdr:nvSpPr>
      <xdr:spPr>
        <a:xfrm>
          <a:off x="14389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61884</xdr:rowOff>
    </xdr:from>
    <xdr:ext cx="405111" cy="259045"/>
    <xdr:sp macro="" textlink="">
      <xdr:nvSpPr>
        <xdr:cNvPr id="735" name="n_3mainValue【庁舎】&#10;有形固定資産減価償却率">
          <a:extLst>
            <a:ext uri="{FF2B5EF4-FFF2-40B4-BE49-F238E27FC236}">
              <a16:creationId xmlns:a16="http://schemas.microsoft.com/office/drawing/2014/main" id="{43E685B7-8311-4917-81C6-24F04409B49B}"/>
            </a:ext>
          </a:extLst>
        </xdr:cNvPr>
        <xdr:cNvSpPr txBox="1"/>
      </xdr:nvSpPr>
      <xdr:spPr>
        <a:xfrm>
          <a:off x="13500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736" name="n_4mainValue【庁舎】&#10;有形固定資産減価償却率">
          <a:extLst>
            <a:ext uri="{FF2B5EF4-FFF2-40B4-BE49-F238E27FC236}">
              <a16:creationId xmlns:a16="http://schemas.microsoft.com/office/drawing/2014/main" id="{1DC0874A-5877-42B0-9D8C-55CE01334894}"/>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66841098-D94D-4C7C-827A-F83AE0FE70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2A472E09-BDB6-45F8-B677-5D9E9801E6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60EC6EB4-3934-4EE5-AE16-18D745BDF9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94855EC8-6233-4C03-8B4C-120B3481BF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9E4A2EDD-72D7-483C-92DA-C607FF8F2B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144C5A5C-5CF1-4AA3-9152-9C41FD24F8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85CDC2D2-F3CF-4950-B817-A9D3766C04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D26A03BC-7175-4341-AC4C-9C36D1A5B0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A9DF09F0-735E-42C6-9839-3927D22CFE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5BC3E0F7-E192-4B70-A51A-E9C50D9CC0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a:extLst>
            <a:ext uri="{FF2B5EF4-FFF2-40B4-BE49-F238E27FC236}">
              <a16:creationId xmlns:a16="http://schemas.microsoft.com/office/drawing/2014/main" id="{D9B36BA1-3EFC-4A2F-98DB-548BD59954A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AD21536F-2263-45AE-868A-CA176FF16D9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a:extLst>
            <a:ext uri="{FF2B5EF4-FFF2-40B4-BE49-F238E27FC236}">
              <a16:creationId xmlns:a16="http://schemas.microsoft.com/office/drawing/2014/main" id="{6C960607-84CF-484E-BA66-0F8F3DFB43F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a:extLst>
            <a:ext uri="{FF2B5EF4-FFF2-40B4-BE49-F238E27FC236}">
              <a16:creationId xmlns:a16="http://schemas.microsoft.com/office/drawing/2014/main" id="{825BA342-A8FE-4944-BBED-C8757DF6D01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a:extLst>
            <a:ext uri="{FF2B5EF4-FFF2-40B4-BE49-F238E27FC236}">
              <a16:creationId xmlns:a16="http://schemas.microsoft.com/office/drawing/2014/main" id="{2AE56BEB-6883-4335-8CBF-BA0A24EC512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a:extLst>
            <a:ext uri="{FF2B5EF4-FFF2-40B4-BE49-F238E27FC236}">
              <a16:creationId xmlns:a16="http://schemas.microsoft.com/office/drawing/2014/main" id="{EA5AC8E7-33A4-45C3-BA44-9D7F1B07F1E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a:extLst>
            <a:ext uri="{FF2B5EF4-FFF2-40B4-BE49-F238E27FC236}">
              <a16:creationId xmlns:a16="http://schemas.microsoft.com/office/drawing/2014/main" id="{C9B3AC0A-9F8E-47A5-AE08-02A20C647EE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a:extLst>
            <a:ext uri="{FF2B5EF4-FFF2-40B4-BE49-F238E27FC236}">
              <a16:creationId xmlns:a16="http://schemas.microsoft.com/office/drawing/2014/main" id="{63F40CFB-05EA-4716-93F9-4027C835C24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a:extLst>
            <a:ext uri="{FF2B5EF4-FFF2-40B4-BE49-F238E27FC236}">
              <a16:creationId xmlns:a16="http://schemas.microsoft.com/office/drawing/2014/main" id="{56D7A86D-A7FD-4117-B2D7-52C6A370D5C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a:extLst>
            <a:ext uri="{FF2B5EF4-FFF2-40B4-BE49-F238E27FC236}">
              <a16:creationId xmlns:a16="http://schemas.microsoft.com/office/drawing/2014/main" id="{AB05814E-06E0-488D-9D10-D7CECE8993E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a:extLst>
            <a:ext uri="{FF2B5EF4-FFF2-40B4-BE49-F238E27FC236}">
              <a16:creationId xmlns:a16="http://schemas.microsoft.com/office/drawing/2014/main" id="{37F7C1DF-1EAE-43A6-A0C0-90722773FF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a:extLst>
            <a:ext uri="{FF2B5EF4-FFF2-40B4-BE49-F238E27FC236}">
              <a16:creationId xmlns:a16="http://schemas.microsoft.com/office/drawing/2014/main" id="{01C88359-33A6-44CC-8C74-C67CA6764B3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FEDF0330-F515-4411-9ADB-2D456403815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a16="http://schemas.microsoft.com/office/drawing/2014/main" id="{8CB19B11-8693-42B9-A13D-0BCB715890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a:extLst>
            <a:ext uri="{FF2B5EF4-FFF2-40B4-BE49-F238E27FC236}">
              <a16:creationId xmlns:a16="http://schemas.microsoft.com/office/drawing/2014/main" id="{237662B2-1331-41EF-A8E5-5EDFD8DB769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62" name="直線コネクタ 761">
          <a:extLst>
            <a:ext uri="{FF2B5EF4-FFF2-40B4-BE49-F238E27FC236}">
              <a16:creationId xmlns:a16="http://schemas.microsoft.com/office/drawing/2014/main" id="{D995CF8F-8E2F-46A3-AFF4-656306389729}"/>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63" name="【庁舎】&#10;一人当たり面積最小値テキスト">
          <a:extLst>
            <a:ext uri="{FF2B5EF4-FFF2-40B4-BE49-F238E27FC236}">
              <a16:creationId xmlns:a16="http://schemas.microsoft.com/office/drawing/2014/main" id="{644C7F04-98F4-44BE-A24C-ED621BCD1BC5}"/>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64" name="直線コネクタ 763">
          <a:extLst>
            <a:ext uri="{FF2B5EF4-FFF2-40B4-BE49-F238E27FC236}">
              <a16:creationId xmlns:a16="http://schemas.microsoft.com/office/drawing/2014/main" id="{B4AA8AC0-4C7A-4BFD-AC63-B92F1E608CDF}"/>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65" name="【庁舎】&#10;一人当たり面積最大値テキスト">
          <a:extLst>
            <a:ext uri="{FF2B5EF4-FFF2-40B4-BE49-F238E27FC236}">
              <a16:creationId xmlns:a16="http://schemas.microsoft.com/office/drawing/2014/main" id="{6C001835-AC70-470C-8448-48D3EA17A788}"/>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66" name="直線コネクタ 765">
          <a:extLst>
            <a:ext uri="{FF2B5EF4-FFF2-40B4-BE49-F238E27FC236}">
              <a16:creationId xmlns:a16="http://schemas.microsoft.com/office/drawing/2014/main" id="{A93CB075-9871-44DB-8DBC-3360D44EE432}"/>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67" name="【庁舎】&#10;一人当たり面積平均値テキスト">
          <a:extLst>
            <a:ext uri="{FF2B5EF4-FFF2-40B4-BE49-F238E27FC236}">
              <a16:creationId xmlns:a16="http://schemas.microsoft.com/office/drawing/2014/main" id="{76D2ABAF-F699-458E-9058-55886150ED12}"/>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68" name="フローチャート: 判断 767">
          <a:extLst>
            <a:ext uri="{FF2B5EF4-FFF2-40B4-BE49-F238E27FC236}">
              <a16:creationId xmlns:a16="http://schemas.microsoft.com/office/drawing/2014/main" id="{2738186A-5A0A-49DB-9929-B7BF4065E835}"/>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69" name="フローチャート: 判断 768">
          <a:extLst>
            <a:ext uri="{FF2B5EF4-FFF2-40B4-BE49-F238E27FC236}">
              <a16:creationId xmlns:a16="http://schemas.microsoft.com/office/drawing/2014/main" id="{25C725EF-60DD-48E1-99DB-FEF7627CF94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70" name="フローチャート: 判断 769">
          <a:extLst>
            <a:ext uri="{FF2B5EF4-FFF2-40B4-BE49-F238E27FC236}">
              <a16:creationId xmlns:a16="http://schemas.microsoft.com/office/drawing/2014/main" id="{A5F86537-FCE3-4244-B098-FAEDF46A7EE0}"/>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71" name="フローチャート: 判断 770">
          <a:extLst>
            <a:ext uri="{FF2B5EF4-FFF2-40B4-BE49-F238E27FC236}">
              <a16:creationId xmlns:a16="http://schemas.microsoft.com/office/drawing/2014/main" id="{098777E5-716E-4F09-A5D7-E5A3D21B8F80}"/>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72" name="フローチャート: 判断 771">
          <a:extLst>
            <a:ext uri="{FF2B5EF4-FFF2-40B4-BE49-F238E27FC236}">
              <a16:creationId xmlns:a16="http://schemas.microsoft.com/office/drawing/2014/main" id="{0E0A43DA-9F85-45C0-9B29-70D2258C2F36}"/>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0ACB835-A497-45BD-B065-7134B04B981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59615C7-257C-4F5C-B1D5-663E03EF41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D6149AB-0D5D-404C-8606-757B57749A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31E1410-02F7-4B2B-99D0-DDD55EDEDD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50AA0E9-5EE9-4D62-91FB-2853452FFB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778" name="楕円 777">
          <a:extLst>
            <a:ext uri="{FF2B5EF4-FFF2-40B4-BE49-F238E27FC236}">
              <a16:creationId xmlns:a16="http://schemas.microsoft.com/office/drawing/2014/main" id="{542BF422-A50A-4574-8920-AEFBC68E0F34}"/>
            </a:ext>
          </a:extLst>
        </xdr:cNvPr>
        <xdr:cNvSpPr/>
      </xdr:nvSpPr>
      <xdr:spPr>
        <a:xfrm>
          <a:off x="2127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18869</xdr:rowOff>
    </xdr:from>
    <xdr:to>
      <xdr:col>107</xdr:col>
      <xdr:colOff>101600</xdr:colOff>
      <xdr:row>105</xdr:row>
      <xdr:rowOff>120469</xdr:rowOff>
    </xdr:to>
    <xdr:sp macro="" textlink="">
      <xdr:nvSpPr>
        <xdr:cNvPr id="779" name="楕円 778">
          <a:extLst>
            <a:ext uri="{FF2B5EF4-FFF2-40B4-BE49-F238E27FC236}">
              <a16:creationId xmlns:a16="http://schemas.microsoft.com/office/drawing/2014/main" id="{60547279-1C72-4C4D-A9AE-AAE8A4CEA197}"/>
            </a:ext>
          </a:extLst>
        </xdr:cNvPr>
        <xdr:cNvSpPr/>
      </xdr:nvSpPr>
      <xdr:spPr>
        <a:xfrm>
          <a:off x="2038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54973</xdr:rowOff>
    </xdr:from>
    <xdr:to>
      <xdr:col>111</xdr:col>
      <xdr:colOff>177800</xdr:colOff>
      <xdr:row>105</xdr:row>
      <xdr:rowOff>69669</xdr:rowOff>
    </xdr:to>
    <xdr:cxnSp macro="">
      <xdr:nvCxnSpPr>
        <xdr:cNvPr id="780" name="直線コネクタ 779">
          <a:extLst>
            <a:ext uri="{FF2B5EF4-FFF2-40B4-BE49-F238E27FC236}">
              <a16:creationId xmlns:a16="http://schemas.microsoft.com/office/drawing/2014/main" id="{A173EE65-ECDC-4962-83F1-7B0BFAF537E0}"/>
            </a:ext>
          </a:extLst>
        </xdr:cNvPr>
        <xdr:cNvCxnSpPr/>
      </xdr:nvCxnSpPr>
      <xdr:spPr>
        <a:xfrm flipV="1">
          <a:off x="20434300" y="180572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781" name="楕円 780">
          <a:extLst>
            <a:ext uri="{FF2B5EF4-FFF2-40B4-BE49-F238E27FC236}">
              <a16:creationId xmlns:a16="http://schemas.microsoft.com/office/drawing/2014/main" id="{DAB17EF3-3D9D-4E57-A5DC-C83F34F797A5}"/>
            </a:ext>
          </a:extLst>
        </xdr:cNvPr>
        <xdr:cNvSpPr/>
      </xdr:nvSpPr>
      <xdr:spPr>
        <a:xfrm>
          <a:off x="19494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69669</xdr:rowOff>
    </xdr:from>
    <xdr:to>
      <xdr:col>107</xdr:col>
      <xdr:colOff>50800</xdr:colOff>
      <xdr:row>105</xdr:row>
      <xdr:rowOff>84364</xdr:rowOff>
    </xdr:to>
    <xdr:cxnSp macro="">
      <xdr:nvCxnSpPr>
        <xdr:cNvPr id="782" name="直線コネクタ 781">
          <a:extLst>
            <a:ext uri="{FF2B5EF4-FFF2-40B4-BE49-F238E27FC236}">
              <a16:creationId xmlns:a16="http://schemas.microsoft.com/office/drawing/2014/main" id="{10BEACFC-4E0C-4A2B-AD79-279F14550F69}"/>
            </a:ext>
          </a:extLst>
        </xdr:cNvPr>
        <xdr:cNvCxnSpPr/>
      </xdr:nvCxnSpPr>
      <xdr:spPr>
        <a:xfrm flipV="1">
          <a:off x="19545300" y="180719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783" name="楕円 782">
          <a:extLst>
            <a:ext uri="{FF2B5EF4-FFF2-40B4-BE49-F238E27FC236}">
              <a16:creationId xmlns:a16="http://schemas.microsoft.com/office/drawing/2014/main" id="{5541644F-7924-4F63-9EB3-AD53067D3D9E}"/>
            </a:ext>
          </a:extLst>
        </xdr:cNvPr>
        <xdr:cNvSpPr/>
      </xdr:nvSpPr>
      <xdr:spPr>
        <a:xfrm>
          <a:off x="18605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84364</xdr:rowOff>
    </xdr:from>
    <xdr:to>
      <xdr:col>102</xdr:col>
      <xdr:colOff>114300</xdr:colOff>
      <xdr:row>105</xdr:row>
      <xdr:rowOff>84364</xdr:rowOff>
    </xdr:to>
    <xdr:cxnSp macro="">
      <xdr:nvCxnSpPr>
        <xdr:cNvPr id="784" name="直線コネクタ 783">
          <a:extLst>
            <a:ext uri="{FF2B5EF4-FFF2-40B4-BE49-F238E27FC236}">
              <a16:creationId xmlns:a16="http://schemas.microsoft.com/office/drawing/2014/main" id="{14B1DCA0-B72E-414E-A660-CB9ABBE01DBC}"/>
            </a:ext>
          </a:extLst>
        </xdr:cNvPr>
        <xdr:cNvCxnSpPr/>
      </xdr:nvCxnSpPr>
      <xdr:spPr>
        <a:xfrm>
          <a:off x="18656300" y="1808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785" name="n_1aveValue【庁舎】&#10;一人当たり面積">
          <a:extLst>
            <a:ext uri="{FF2B5EF4-FFF2-40B4-BE49-F238E27FC236}">
              <a16:creationId xmlns:a16="http://schemas.microsoft.com/office/drawing/2014/main" id="{AFD13E52-F87D-4264-84FB-134149C9A3D7}"/>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786" name="n_2aveValue【庁舎】&#10;一人当たり面積">
          <a:extLst>
            <a:ext uri="{FF2B5EF4-FFF2-40B4-BE49-F238E27FC236}">
              <a16:creationId xmlns:a16="http://schemas.microsoft.com/office/drawing/2014/main" id="{08728A6D-9690-4529-864D-A126D607F057}"/>
            </a:ext>
          </a:extLst>
        </xdr:cNvPr>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787" name="n_3aveValue【庁舎】&#10;一人当たり面積">
          <a:extLst>
            <a:ext uri="{FF2B5EF4-FFF2-40B4-BE49-F238E27FC236}">
              <a16:creationId xmlns:a16="http://schemas.microsoft.com/office/drawing/2014/main" id="{4B4686E4-D85A-4076-A7F0-3500062E0C3E}"/>
            </a:ext>
          </a:extLst>
        </xdr:cNvPr>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788" name="n_4aveValue【庁舎】&#10;一人当たり面積">
          <a:extLst>
            <a:ext uri="{FF2B5EF4-FFF2-40B4-BE49-F238E27FC236}">
              <a16:creationId xmlns:a16="http://schemas.microsoft.com/office/drawing/2014/main" id="{5D37355C-631A-4302-86AF-C24F4B87AFD6}"/>
            </a:ext>
          </a:extLst>
        </xdr:cNvPr>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789" name="n_1mainValue【庁舎】&#10;一人当たり面積">
          <a:extLst>
            <a:ext uri="{FF2B5EF4-FFF2-40B4-BE49-F238E27FC236}">
              <a16:creationId xmlns:a16="http://schemas.microsoft.com/office/drawing/2014/main" id="{33DD78C8-3A6B-4753-8279-D689CA8233A7}"/>
            </a:ext>
          </a:extLst>
        </xdr:cNvPr>
        <xdr:cNvSpPr txBox="1"/>
      </xdr:nvSpPr>
      <xdr:spPr>
        <a:xfrm>
          <a:off x="21075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136996</xdr:rowOff>
    </xdr:from>
    <xdr:ext cx="469744" cy="259045"/>
    <xdr:sp macro="" textlink="">
      <xdr:nvSpPr>
        <xdr:cNvPr id="790" name="n_2mainValue【庁舎】&#10;一人当たり面積">
          <a:extLst>
            <a:ext uri="{FF2B5EF4-FFF2-40B4-BE49-F238E27FC236}">
              <a16:creationId xmlns:a16="http://schemas.microsoft.com/office/drawing/2014/main" id="{F5F0898D-AB08-4C86-BD28-1C2B73EFA6B8}"/>
            </a:ext>
          </a:extLst>
        </xdr:cNvPr>
        <xdr:cNvSpPr txBox="1"/>
      </xdr:nvSpPr>
      <xdr:spPr>
        <a:xfrm>
          <a:off x="201994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791" name="n_3mainValue【庁舎】&#10;一人当たり面積">
          <a:extLst>
            <a:ext uri="{FF2B5EF4-FFF2-40B4-BE49-F238E27FC236}">
              <a16:creationId xmlns:a16="http://schemas.microsoft.com/office/drawing/2014/main" id="{EBCCC6E5-E3A2-4270-9369-2566492B8523}"/>
            </a:ext>
          </a:extLst>
        </xdr:cNvPr>
        <xdr:cNvSpPr txBox="1"/>
      </xdr:nvSpPr>
      <xdr:spPr>
        <a:xfrm>
          <a:off x="19310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792" name="n_4mainValue【庁舎】&#10;一人当たり面積">
          <a:extLst>
            <a:ext uri="{FF2B5EF4-FFF2-40B4-BE49-F238E27FC236}">
              <a16:creationId xmlns:a16="http://schemas.microsoft.com/office/drawing/2014/main" id="{3869DB36-2693-4391-B83A-C984F51D3F71}"/>
            </a:ext>
          </a:extLst>
        </xdr:cNvPr>
        <xdr:cNvSpPr txBox="1"/>
      </xdr:nvSpPr>
      <xdr:spPr>
        <a:xfrm>
          <a:off x="18421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238E41B7-766A-4248-91E2-BF589724CB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F1144453-F559-4AE9-AC9D-E10E5326EA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DAF94AA6-E93F-45CC-8C86-208F315FD8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面積については、合併前の各旧町に設置されている一般廃棄物処理施設を除いて類似団体と比較しても大きな差はないが、有形固定資産減価償却率については、ほとんどの類型において類似団体を上回っている。</a:t>
          </a:r>
        </a:p>
        <a:p>
          <a:r>
            <a:rPr kumimoji="1" lang="ja-JP" altLang="en-US" sz="1300">
              <a:latin typeface="ＭＳ Ｐゴシック" panose="020B0600070205080204" pitchFamily="50" charset="-128"/>
              <a:ea typeface="ＭＳ Ｐゴシック" panose="020B0600070205080204" pitchFamily="50" charset="-128"/>
            </a:rPr>
            <a:t>いずれの施設についても、策定予定の個別施設計画に基づき、計画的な修繕による施設の長寿命化や、利用状況によっては統廃合等の検討に取り組んで行く必要がある。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少子高齢化や若者の流出による労働力人口の減少、町の主要産業である第一次産業の低迷、町内に大企業がないことなどから税収は伸び悩んでおり、財政基盤が弱く、類似団体平均を大きく下回っている。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退職者不補充等による職員数の削減による人件費の削減や、緊急に必要な事業を選別し投資的経費を抑制する等、歳出の徹底的な見直しを実施するととともに、滞納額の圧縮やさらなる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54504</xdr:rowOff>
    </xdr:from>
    <xdr:to>
      <xdr:col>15</xdr:col>
      <xdr:colOff>82550</xdr:colOff>
      <xdr:row>44</xdr:row>
      <xdr:rowOff>64558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54504</xdr:rowOff>
    </xdr:from>
    <xdr:to>
      <xdr:col>11</xdr:col>
      <xdr:colOff>31750</xdr:colOff>
      <xdr:row>44</xdr:row>
      <xdr:rowOff>54504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3704</xdr:rowOff>
    </xdr:from>
    <xdr:to>
      <xdr:col>11</xdr:col>
      <xdr:colOff>82550</xdr:colOff>
      <xdr:row>44</xdr:row>
      <xdr:rowOff>105304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90081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合併直後の補償金免除繰上償還（平成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実施により公債費の削減を図っていること等から類似団体平均を下回っていたが、行政サービスの向上・継続等による経常的な支出の増加とそれらに対する国県支出金の減少や、近年の大型事業の借入分について、据置期間が終了し元金の償還が始まったことにより公債費が増加していること等より類似団体平均に近い数値となってい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63</xdr:row>
      <xdr:rowOff>148772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760528"/>
          <a:ext cx="838200"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130628</xdr:rowOff>
    </xdr:from>
    <xdr:to>
      <xdr:col>19</xdr:col>
      <xdr:colOff>133350</xdr:colOff>
      <xdr:row>62</xdr:row>
      <xdr:rowOff>130628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85816</xdr:rowOff>
    </xdr:from>
    <xdr:to>
      <xdr:col>15</xdr:col>
      <xdr:colOff>82550</xdr:colOff>
      <xdr:row>62</xdr:row>
      <xdr:rowOff>130628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71571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3084</xdr:rowOff>
    </xdr:from>
    <xdr:to>
      <xdr:col>11</xdr:col>
      <xdr:colOff>31750</xdr:colOff>
      <xdr:row>62</xdr:row>
      <xdr:rowOff>85816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63298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114499</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79828</xdr:rowOff>
    </xdr:from>
    <xdr:to>
      <xdr:col>15</xdr:col>
      <xdr:colOff>133350</xdr:colOff>
      <xdr:row>63</xdr:row>
      <xdr:rowOff>9978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20155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35016</xdr:rowOff>
    </xdr:from>
    <xdr:to>
      <xdr:col>11</xdr:col>
      <xdr:colOff>82550</xdr:colOff>
      <xdr:row>62</xdr:row>
      <xdr:rowOff>136616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146793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123734</xdr:rowOff>
    </xdr:from>
    <xdr:to>
      <xdr:col>7</xdr:col>
      <xdr:colOff>31750</xdr:colOff>
      <xdr:row>62</xdr:row>
      <xdr:rowOff>53884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64061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町内に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か所あるごみ処理場や老人ホームなどの運営を直営で行っていることから、それらの維持管理に多額の費用を要している。今後は公共施設管理計画により施設の統廃合等により維持管理費の圧縮を推進する。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年度から開始した健康増進施設の運営経費や、繰り返される法改正に伴う各種システム改修経費等により物件費は増加している。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人件費のうち職員給については、人事院勧告に準ずる取扱いとしたこと等により増加している。</a:t>
          </a:r>
        </a:p>
        <a:p>
          <a:r>
            <a:rPr kumimoji="1" lang="ja-JP" altLang="en-US" sz="1100">
              <a:latin typeface="ＭＳ Ｐゴシック" panose="020B0600070205080204" pitchFamily="50" charset="-128"/>
              <a:ea typeface="ＭＳ Ｐゴシック" panose="020B0600070205080204" pitchFamily="50" charset="-128"/>
            </a:rPr>
            <a:t>　また、支出の削減より人口減少の進行が上回ることから人口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人当たりの人件費、物件費は高くなっている。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60956</xdr:rowOff>
    </xdr:from>
    <xdr:to>
      <xdr:col>23</xdr:col>
      <xdr:colOff>133350</xdr:colOff>
      <xdr:row>85</xdr:row>
      <xdr:rowOff>95670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634206"/>
          <a:ext cx="8382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158317</xdr:rowOff>
    </xdr:from>
    <xdr:to>
      <xdr:col>19</xdr:col>
      <xdr:colOff>133350</xdr:colOff>
      <xdr:row>85</xdr:row>
      <xdr:rowOff>60956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560117"/>
          <a:ext cx="889000" cy="7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51535</xdr:rowOff>
    </xdr:from>
    <xdr:to>
      <xdr:col>15</xdr:col>
      <xdr:colOff>82550</xdr:colOff>
      <xdr:row>84</xdr:row>
      <xdr:rowOff>158317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453335"/>
          <a:ext cx="889000" cy="10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23633</xdr:rowOff>
    </xdr:from>
    <xdr:to>
      <xdr:col>11</xdr:col>
      <xdr:colOff>31750</xdr:colOff>
      <xdr:row>84</xdr:row>
      <xdr:rowOff>51535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425433"/>
          <a:ext cx="8890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44870</xdr:rowOff>
    </xdr:from>
    <xdr:to>
      <xdr:col>23</xdr:col>
      <xdr:colOff>184150</xdr:colOff>
      <xdr:row>85</xdr:row>
      <xdr:rowOff>146470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6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16947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59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10156</xdr:rowOff>
    </xdr:from>
    <xdr:to>
      <xdr:col>19</xdr:col>
      <xdr:colOff>184150</xdr:colOff>
      <xdr:row>85</xdr:row>
      <xdr:rowOff>111756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5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96533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66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107517</xdr:rowOff>
    </xdr:from>
    <xdr:to>
      <xdr:col>15</xdr:col>
      <xdr:colOff>133350</xdr:colOff>
      <xdr:row>85</xdr:row>
      <xdr:rowOff>37667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5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22444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59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735</xdr:rowOff>
    </xdr:from>
    <xdr:to>
      <xdr:col>11</xdr:col>
      <xdr:colOff>82550</xdr:colOff>
      <xdr:row>84</xdr:row>
      <xdr:rowOff>102335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4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87112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48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144283</xdr:rowOff>
    </xdr:from>
    <xdr:to>
      <xdr:col>7</xdr:col>
      <xdr:colOff>31750</xdr:colOff>
      <xdr:row>84</xdr:row>
      <xdr:rowOff>74433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3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59210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46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b="0">
              <a:latin typeface="ＭＳ Ｐゴシック" panose="020B0600070205080204" pitchFamily="50" charset="-128"/>
              <a:ea typeface="ＭＳ Ｐゴシック" panose="020B0600070205080204" pitchFamily="50" charset="-128"/>
            </a:rPr>
            <a:t>0.5</a:t>
          </a:r>
          <a:r>
            <a:rPr kumimoji="1" lang="ja-JP" altLang="en-US" sz="1300" b="0">
              <a:latin typeface="ＭＳ Ｐゴシック" panose="020B0600070205080204" pitchFamily="50" charset="-128"/>
              <a:ea typeface="ＭＳ Ｐゴシック" panose="020B0600070205080204" pitchFamily="50" charset="-128"/>
            </a:rPr>
            <a:t>下回って</a:t>
          </a:r>
          <a:r>
            <a:rPr kumimoji="1" lang="ja-JP" altLang="en-US" sz="1300">
              <a:latin typeface="ＭＳ Ｐゴシック" panose="020B0600070205080204" pitchFamily="50" charset="-128"/>
              <a:ea typeface="ＭＳ Ｐゴシック" panose="020B0600070205080204" pitchFamily="50" charset="-128"/>
            </a:rPr>
            <a:t>いるが、当町の職員給与は国家公務員を基本とし人事院勧告に準拠しており、全国平均を上回っている。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前年度との比較では、人事院勧告及び職員の採用・退職による職員構成の変動による分の増加となっている。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86</xdr:row>
      <xdr:rowOff>1059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4695488"/>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85</xdr:row>
      <xdr:rowOff>132291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469548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1059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7055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1059</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11765</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41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ごみ収集の民間委託、指定管理者制度による施設の管理の推進等を行っているが、町の面積が広く住民も点在していることから、総合支所方式を採用、直営のごみ収集施設を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か所配置、直営の老人ホームを運営していることなどから類似団体平均を上回っている。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また、新規採用抑制等も行うなど定員管理にも努めているが、人口減少の割合が高くなっていることから人口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千人当たり職員数は多くなっている。</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30420</xdr:rowOff>
    </xdr:from>
    <xdr:to>
      <xdr:col>81</xdr:col>
      <xdr:colOff>44450</xdr:colOff>
      <xdr:row>63</xdr:row>
      <xdr:rowOff>37314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83177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7438</xdr:rowOff>
    </xdr:from>
    <xdr:to>
      <xdr:col>77</xdr:col>
      <xdr:colOff>44450</xdr:colOff>
      <xdr:row>63</xdr:row>
      <xdr:rowOff>30420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80878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145566</xdr:rowOff>
    </xdr:from>
    <xdr:to>
      <xdr:col>72</xdr:col>
      <xdr:colOff>203200</xdr:colOff>
      <xdr:row>63</xdr:row>
      <xdr:rowOff>7438</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77546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117989</xdr:rowOff>
    </xdr:from>
    <xdr:to>
      <xdr:col>68</xdr:col>
      <xdr:colOff>152400</xdr:colOff>
      <xdr:row>62</xdr:row>
      <xdr:rowOff>145566</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74788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157964</xdr:rowOff>
    </xdr:from>
    <xdr:to>
      <xdr:col>81</xdr:col>
      <xdr:colOff>95250</xdr:colOff>
      <xdr:row>63</xdr:row>
      <xdr:rowOff>88114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130041</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75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151070</xdr:rowOff>
    </xdr:from>
    <xdr:to>
      <xdr:col>77</xdr:col>
      <xdr:colOff>95250</xdr:colOff>
      <xdr:row>63</xdr:row>
      <xdr:rowOff>81220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65997</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86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128088</xdr:rowOff>
    </xdr:from>
    <xdr:to>
      <xdr:col>73</xdr:col>
      <xdr:colOff>44450</xdr:colOff>
      <xdr:row>63</xdr:row>
      <xdr:rowOff>58238</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43015</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94766</xdr:rowOff>
    </xdr:from>
    <xdr:to>
      <xdr:col>68</xdr:col>
      <xdr:colOff>203200</xdr:colOff>
      <xdr:row>63</xdr:row>
      <xdr:rowOff>24916</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9693</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8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67189</xdr:rowOff>
    </xdr:from>
    <xdr:to>
      <xdr:col>64</xdr:col>
      <xdr:colOff>152400</xdr:colOff>
      <xdr:row>62</xdr:row>
      <xdr:rowOff>168789</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153566</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新規発行する起債を臨時財政対策債、過疎対策事業債、合併特例事業債等普通交付税の基準財政需要額算入比率の高いもののみにするという方針や事業実施の適正化等により類似団体平均を下回っている。</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23114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4773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52070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71374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100330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新規発行する起債を臨時財政対策債、過疎対策事業債、合併特例事業債等普通交付税の基準財政需要額算入比率の高いもののみにする等地方債の借入額の抑制に努めていることなど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令和元年度においては、地方債現在高の増加等により数値が増加しているが、今後も事業実施の適正化を図り、財政の健全化に努める。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75895</xdr:rowOff>
    </xdr:from>
    <xdr:to>
      <xdr:col>81</xdr:col>
      <xdr:colOff>44450</xdr:colOff>
      <xdr:row>14</xdr:row>
      <xdr:rowOff>146837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476195"/>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131614</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31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96037</xdr:rowOff>
    </xdr:from>
    <xdr:to>
      <xdr:col>81</xdr:col>
      <xdr:colOff>95250</xdr:colOff>
      <xdr:row>15</xdr:row>
      <xdr:rowOff>26187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17314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1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25095</xdr:rowOff>
    </xdr:from>
    <xdr:to>
      <xdr:col>77</xdr:col>
      <xdr:colOff>95250</xdr:colOff>
      <xdr:row>14</xdr:row>
      <xdr:rowOff>126695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136872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9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新規採用職員の抑制などにより職員削減に取り組んでおり、一般職員等の職員数は平成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人から令和元年度では</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人となっている。人件費は昇給や人事院勧告に準ずる取扱いなどによりわずかに上昇しており、類似団体平均と同程度となっている。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物件費については、合併により町内にごみ処理施設が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か所になるなど重複施設が多く、また平成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年度から通年稼働となった健康増進施設の運営に係る費用の上乗せ等もあり増加傾向にある。</a:t>
          </a:r>
        </a:p>
        <a:p>
          <a:r>
            <a:rPr kumimoji="1" lang="ja-JP" altLang="en-US" sz="1300">
              <a:latin typeface="ＭＳ Ｐゴシック" panose="020B0600070205080204" pitchFamily="50" charset="-128"/>
              <a:ea typeface="ＭＳ Ｐゴシック" panose="020B0600070205080204" pitchFamily="50" charset="-128"/>
            </a:rPr>
            <a:t>　今後はこれまでより旅費、需用費などの抑制に努めるほか、公共施設管理計画等により施設の統廃合などの見直しを行い、物件費の抑制に努める。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14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1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公立保育所がなく、民間保育所に依存していることから類似団体平均より低くなっているが、直営の養護老人ホームがあることなどからそれほど大きく下回ってはいない。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1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41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83457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4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83457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その他としては、繰出金（</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％）となっている。繰出金については、国保事業への人件費分の繰出しや水道事業会計への交付税分の繰出等、最低限の繰出しか行っていないため、令和元年度では前年度に比べて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ポイント減少し、類似団体平均より低くなっている。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54</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1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54</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62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309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7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140970</xdr:rowOff>
    </xdr:from>
    <xdr:to>
      <xdr:col>65</xdr:col>
      <xdr:colOff>53975</xdr:colOff>
      <xdr:row>54</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行財政改革に基づき、町単独補助金を平成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％、それぞれ削減するとともに、平成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年度以降も同水準の維持に努めている。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36</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4774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36</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4774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108712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額の抑制、低金利での借入の効果による償還額の減少が続いているが、普通建設事業等においては、合併特例事業債や過疎対策事業債等の交付税算入率の高い起債への依存度が高いため、類似団体平均と比較し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ポイント高くなっている。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5641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24130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56135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％のうち公債費（</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％）以外では、人件費が（</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％）となっている。行財政改革大綱などに基づき、今後とも経費節減に努める。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7801</xdr:rowOff>
    </xdr:from>
    <xdr:to>
      <xdr:col>82</xdr:col>
      <xdr:colOff>107950</xdr:colOff>
      <xdr:row>75</xdr:row>
      <xdr:rowOff>167821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66551"/>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4535</xdr:rowOff>
    </xdr:from>
    <xdr:to>
      <xdr:col>78</xdr:col>
      <xdr:colOff>69850</xdr:colOff>
      <xdr:row>75</xdr:row>
      <xdr:rowOff>7801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632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136797</xdr:rowOff>
    </xdr:from>
    <xdr:to>
      <xdr:col>73</xdr:col>
      <xdr:colOff>180975</xdr:colOff>
      <xdr:row>75</xdr:row>
      <xdr:rowOff>4535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8240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32294</xdr:rowOff>
    </xdr:from>
    <xdr:to>
      <xdr:col>69</xdr:col>
      <xdr:colOff>92075</xdr:colOff>
      <xdr:row>74</xdr:row>
      <xdr:rowOff>136797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71959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133549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2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128451</xdr:rowOff>
    </xdr:from>
    <xdr:to>
      <xdr:col>78</xdr:col>
      <xdr:colOff>120650</xdr:colOff>
      <xdr:row>75</xdr:row>
      <xdr:rowOff>58601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68778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125185</xdr:rowOff>
    </xdr:from>
    <xdr:to>
      <xdr:col>74</xdr:col>
      <xdr:colOff>31750</xdr:colOff>
      <xdr:row>75</xdr:row>
      <xdr:rowOff>55335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65512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85997</xdr:rowOff>
    </xdr:from>
    <xdr:to>
      <xdr:col>69</xdr:col>
      <xdr:colOff>142875</xdr:colOff>
      <xdr:row>75</xdr:row>
      <xdr:rowOff>16147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26324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152944</xdr:rowOff>
    </xdr:from>
    <xdr:to>
      <xdr:col>65</xdr:col>
      <xdr:colOff>53975</xdr:colOff>
      <xdr:row>74</xdr:row>
      <xdr:rowOff>83094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93271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84083</xdr:rowOff>
    </xdr:from>
    <xdr:to>
      <xdr:col>29</xdr:col>
      <xdr:colOff>127000</xdr:colOff>
      <xdr:row>13</xdr:row>
      <xdr:rowOff>162803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60558"/>
          <a:ext cx="647700" cy="78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162803</xdr:rowOff>
    </xdr:from>
    <xdr:to>
      <xdr:col>26</xdr:col>
      <xdr:colOff>50800</xdr:colOff>
      <xdr:row>14</xdr:row>
      <xdr:rowOff>67640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39278"/>
          <a:ext cx="698500" cy="7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67640</xdr:rowOff>
    </xdr:from>
    <xdr:to>
      <xdr:col>22</xdr:col>
      <xdr:colOff>114300</xdr:colOff>
      <xdr:row>14</xdr:row>
      <xdr:rowOff>81519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15565"/>
          <a:ext cx="698500" cy="13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81519</xdr:rowOff>
    </xdr:from>
    <xdr:to>
      <xdr:col>18</xdr:col>
      <xdr:colOff>177800</xdr:colOff>
      <xdr:row>15</xdr:row>
      <xdr:rowOff>5853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29444"/>
          <a:ext cx="698500" cy="95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33283</xdr:rowOff>
    </xdr:from>
    <xdr:to>
      <xdr:col>29</xdr:col>
      <xdr:colOff>177800</xdr:colOff>
      <xdr:row>13</xdr:row>
      <xdr:rowOff>134883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0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49810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54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112003</xdr:rowOff>
    </xdr:from>
    <xdr:to>
      <xdr:col>26</xdr:col>
      <xdr:colOff>101600</xdr:colOff>
      <xdr:row>14</xdr:row>
      <xdr:rowOff>42153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8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52330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5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16840</xdr:rowOff>
    </xdr:from>
    <xdr:to>
      <xdr:col>22</xdr:col>
      <xdr:colOff>165100</xdr:colOff>
      <xdr:row>14</xdr:row>
      <xdr:rowOff>118440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6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128617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3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30719</xdr:rowOff>
    </xdr:from>
    <xdr:to>
      <xdr:col>19</xdr:col>
      <xdr:colOff>38100</xdr:colOff>
      <xdr:row>14</xdr:row>
      <xdr:rowOff>132319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7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142496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4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126503</xdr:rowOff>
    </xdr:from>
    <xdr:to>
      <xdr:col>15</xdr:col>
      <xdr:colOff>101600</xdr:colOff>
      <xdr:row>15</xdr:row>
      <xdr:rowOff>56653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7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66830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183217</xdr:rowOff>
    </xdr:from>
    <xdr:to>
      <xdr:col>29</xdr:col>
      <xdr:colOff>127000</xdr:colOff>
      <xdr:row>35</xdr:row>
      <xdr:rowOff>224955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93567"/>
          <a:ext cx="647700" cy="4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167994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78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185827</xdr:rowOff>
    </xdr:from>
    <xdr:to>
      <xdr:col>26</xdr:col>
      <xdr:colOff>50800</xdr:colOff>
      <xdr:row>35</xdr:row>
      <xdr:rowOff>224955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96177"/>
          <a:ext cx="698500" cy="3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173063</xdr:rowOff>
    </xdr:from>
    <xdr:to>
      <xdr:col>22</xdr:col>
      <xdr:colOff>114300</xdr:colOff>
      <xdr:row>35</xdr:row>
      <xdr:rowOff>185827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83413"/>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115551</xdr:rowOff>
    </xdr:from>
    <xdr:to>
      <xdr:col>18</xdr:col>
      <xdr:colOff>177800</xdr:colOff>
      <xdr:row>35</xdr:row>
      <xdr:rowOff>173063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5901"/>
          <a:ext cx="698500" cy="5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132417</xdr:rowOff>
    </xdr:from>
    <xdr:to>
      <xdr:col>29</xdr:col>
      <xdr:colOff>177800</xdr:colOff>
      <xdr:row>35</xdr:row>
      <xdr:rowOff>234017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320394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8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174155</xdr:rowOff>
    </xdr:from>
    <xdr:to>
      <xdr:col>26</xdr:col>
      <xdr:colOff>101600</xdr:colOff>
      <xdr:row>35</xdr:row>
      <xdr:rowOff>275755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8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260532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7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135027</xdr:rowOff>
    </xdr:from>
    <xdr:to>
      <xdr:col>22</xdr:col>
      <xdr:colOff>165100</xdr:colOff>
      <xdr:row>35</xdr:row>
      <xdr:rowOff>236627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4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246804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122263</xdr:rowOff>
    </xdr:from>
    <xdr:to>
      <xdr:col>19</xdr:col>
      <xdr:colOff>38100</xdr:colOff>
      <xdr:row>35</xdr:row>
      <xdr:rowOff>223863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3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234040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0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64751</xdr:rowOff>
    </xdr:from>
    <xdr:to>
      <xdr:col>15</xdr:col>
      <xdr:colOff>101600</xdr:colOff>
      <xdr:row>35</xdr:row>
      <xdr:rowOff>166351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176528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67952</xdr:rowOff>
    </xdr:from>
    <xdr:to>
      <xdr:col>24</xdr:col>
      <xdr:colOff>63500</xdr:colOff>
      <xdr:row>34</xdr:row>
      <xdr:rowOff>133201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97252"/>
          <a:ext cx="8382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133201</xdr:rowOff>
    </xdr:from>
    <xdr:to>
      <xdr:col>19</xdr:col>
      <xdr:colOff>177800</xdr:colOff>
      <xdr:row>35</xdr:row>
      <xdr:rowOff>18526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62501"/>
          <a:ext cx="889000" cy="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18526</xdr:rowOff>
    </xdr:from>
    <xdr:to>
      <xdr:col>15</xdr:col>
      <xdr:colOff>50800</xdr:colOff>
      <xdr:row>35</xdr:row>
      <xdr:rowOff>60425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9276"/>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54563</xdr:rowOff>
    </xdr:from>
    <xdr:to>
      <xdr:col>10</xdr:col>
      <xdr:colOff>114300</xdr:colOff>
      <xdr:row>35</xdr:row>
      <xdr:rowOff>60425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5313"/>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17152</xdr:rowOff>
    </xdr:from>
    <xdr:to>
      <xdr:col>24</xdr:col>
      <xdr:colOff>114300</xdr:colOff>
      <xdr:row>34</xdr:row>
      <xdr:rowOff>118752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40029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82401</xdr:rowOff>
    </xdr:from>
    <xdr:to>
      <xdr:col>20</xdr:col>
      <xdr:colOff>38100</xdr:colOff>
      <xdr:row>35</xdr:row>
      <xdr:rowOff>12551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29078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139176</xdr:rowOff>
    </xdr:from>
    <xdr:to>
      <xdr:col>15</xdr:col>
      <xdr:colOff>101600</xdr:colOff>
      <xdr:row>35</xdr:row>
      <xdr:rowOff>69326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85853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9625</xdr:rowOff>
    </xdr:from>
    <xdr:to>
      <xdr:col>10</xdr:col>
      <xdr:colOff>165100</xdr:colOff>
      <xdr:row>35</xdr:row>
      <xdr:rowOff>111225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127752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3763</xdr:rowOff>
    </xdr:from>
    <xdr:to>
      <xdr:col>6</xdr:col>
      <xdr:colOff>38100</xdr:colOff>
      <xdr:row>35</xdr:row>
      <xdr:rowOff>105363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121890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7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131258</xdr:rowOff>
    </xdr:from>
    <xdr:to>
      <xdr:col>24</xdr:col>
      <xdr:colOff>63500</xdr:colOff>
      <xdr:row>52</xdr:row>
      <xdr:rowOff>140664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46658"/>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140664</xdr:rowOff>
    </xdr:from>
    <xdr:to>
      <xdr:col>19</xdr:col>
      <xdr:colOff>177800</xdr:colOff>
      <xdr:row>53</xdr:row>
      <xdr:rowOff>34756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056064"/>
          <a:ext cx="889000" cy="6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34756</xdr:rowOff>
    </xdr:from>
    <xdr:to>
      <xdr:col>15</xdr:col>
      <xdr:colOff>50800</xdr:colOff>
      <xdr:row>54</xdr:row>
      <xdr:rowOff>21106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21606"/>
          <a:ext cx="889000" cy="15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21106</xdr:rowOff>
    </xdr:from>
    <xdr:to>
      <xdr:col>10</xdr:col>
      <xdr:colOff>114300</xdr:colOff>
      <xdr:row>54</xdr:row>
      <xdr:rowOff>64246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79406"/>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80458</xdr:rowOff>
    </xdr:from>
    <xdr:to>
      <xdr:col>24</xdr:col>
      <xdr:colOff>114300</xdr:colOff>
      <xdr:row>53</xdr:row>
      <xdr:rowOff>10608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9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103335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4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89864</xdr:rowOff>
    </xdr:from>
    <xdr:to>
      <xdr:col>20</xdr:col>
      <xdr:colOff>38100</xdr:colOff>
      <xdr:row>53</xdr:row>
      <xdr:rowOff>20014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0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36541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78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155406</xdr:rowOff>
    </xdr:from>
    <xdr:to>
      <xdr:col>15</xdr:col>
      <xdr:colOff>101600</xdr:colOff>
      <xdr:row>53</xdr:row>
      <xdr:rowOff>85556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102083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84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141756</xdr:rowOff>
    </xdr:from>
    <xdr:to>
      <xdr:col>10</xdr:col>
      <xdr:colOff>165100</xdr:colOff>
      <xdr:row>54</xdr:row>
      <xdr:rowOff>71906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88433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13446</xdr:rowOff>
    </xdr:from>
    <xdr:to>
      <xdr:col>6</xdr:col>
      <xdr:colOff>38100</xdr:colOff>
      <xdr:row>54</xdr:row>
      <xdr:rowOff>115046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131573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0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44793</xdr:rowOff>
    </xdr:from>
    <xdr:to>
      <xdr:col>24</xdr:col>
      <xdr:colOff>63500</xdr:colOff>
      <xdr:row>77</xdr:row>
      <xdr:rowOff>61404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46443"/>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61404</xdr:rowOff>
    </xdr:from>
    <xdr:to>
      <xdr:col>19</xdr:col>
      <xdr:colOff>177800</xdr:colOff>
      <xdr:row>77</xdr:row>
      <xdr:rowOff>91732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63054"/>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91732</xdr:rowOff>
    </xdr:from>
    <xdr:to>
      <xdr:col>15</xdr:col>
      <xdr:colOff>50800</xdr:colOff>
      <xdr:row>77</xdr:row>
      <xdr:rowOff>152312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93382"/>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152312</xdr:rowOff>
    </xdr:from>
    <xdr:to>
      <xdr:col>10</xdr:col>
      <xdr:colOff>114300</xdr:colOff>
      <xdr:row>77</xdr:row>
      <xdr:rowOff>169380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53962"/>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165443</xdr:rowOff>
    </xdr:from>
    <xdr:to>
      <xdr:col>24</xdr:col>
      <xdr:colOff>114300</xdr:colOff>
      <xdr:row>77</xdr:row>
      <xdr:rowOff>95593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16870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10604</xdr:rowOff>
    </xdr:from>
    <xdr:to>
      <xdr:col>20</xdr:col>
      <xdr:colOff>38100</xdr:colOff>
      <xdr:row>77</xdr:row>
      <xdr:rowOff>112204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128731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40932</xdr:rowOff>
    </xdr:from>
    <xdr:to>
      <xdr:col>15</xdr:col>
      <xdr:colOff>101600</xdr:colOff>
      <xdr:row>77</xdr:row>
      <xdr:rowOff>142532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159059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101512</xdr:rowOff>
    </xdr:from>
    <xdr:to>
      <xdr:col>10</xdr:col>
      <xdr:colOff>165100</xdr:colOff>
      <xdr:row>78</xdr:row>
      <xdr:rowOff>31662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48189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118580</xdr:rowOff>
    </xdr:from>
    <xdr:to>
      <xdr:col>6</xdr:col>
      <xdr:colOff>38100</xdr:colOff>
      <xdr:row>78</xdr:row>
      <xdr:rowOff>48730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65257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101850</xdr:rowOff>
    </xdr:from>
    <xdr:to>
      <xdr:col>24</xdr:col>
      <xdr:colOff>63500</xdr:colOff>
      <xdr:row>94</xdr:row>
      <xdr:rowOff>109705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218150"/>
          <a:ext cx="8382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53828</xdr:rowOff>
    </xdr:from>
    <xdr:to>
      <xdr:col>19</xdr:col>
      <xdr:colOff>177800</xdr:colOff>
      <xdr:row>94</xdr:row>
      <xdr:rowOff>109705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170128"/>
          <a:ext cx="8890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53828</xdr:rowOff>
    </xdr:from>
    <xdr:to>
      <xdr:col>15</xdr:col>
      <xdr:colOff>50800</xdr:colOff>
      <xdr:row>94</xdr:row>
      <xdr:rowOff>54057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701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54057</xdr:rowOff>
    </xdr:from>
    <xdr:to>
      <xdr:col>10</xdr:col>
      <xdr:colOff>114300</xdr:colOff>
      <xdr:row>95</xdr:row>
      <xdr:rowOff>14345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170357"/>
          <a:ext cx="889000" cy="1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51050</xdr:rowOff>
    </xdr:from>
    <xdr:to>
      <xdr:col>24</xdr:col>
      <xdr:colOff>114300</xdr:colOff>
      <xdr:row>94</xdr:row>
      <xdr:rowOff>152650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29477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58905</xdr:rowOff>
    </xdr:from>
    <xdr:to>
      <xdr:col>20</xdr:col>
      <xdr:colOff>38100</xdr:colOff>
      <xdr:row>94</xdr:row>
      <xdr:rowOff>160505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95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3028</xdr:rowOff>
    </xdr:from>
    <xdr:to>
      <xdr:col>15</xdr:col>
      <xdr:colOff>101600</xdr:colOff>
      <xdr:row>94</xdr:row>
      <xdr:rowOff>104628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121155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8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3257</xdr:rowOff>
    </xdr:from>
    <xdr:to>
      <xdr:col>10</xdr:col>
      <xdr:colOff>165100</xdr:colOff>
      <xdr:row>94</xdr:row>
      <xdr:rowOff>104857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121384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8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134995</xdr:rowOff>
    </xdr:from>
    <xdr:to>
      <xdr:col>6</xdr:col>
      <xdr:colOff>38100</xdr:colOff>
      <xdr:row>95</xdr:row>
      <xdr:rowOff>65145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81672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75648</xdr:rowOff>
    </xdr:from>
    <xdr:to>
      <xdr:col>55</xdr:col>
      <xdr:colOff>0</xdr:colOff>
      <xdr:row>35</xdr:row>
      <xdr:rowOff>82354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6076398"/>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75648</xdr:rowOff>
    </xdr:from>
    <xdr:to>
      <xdr:col>50</xdr:col>
      <xdr:colOff>114300</xdr:colOff>
      <xdr:row>35</xdr:row>
      <xdr:rowOff>101535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076398"/>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112159</xdr:rowOff>
    </xdr:from>
    <xdr:to>
      <xdr:col>45</xdr:col>
      <xdr:colOff>177800</xdr:colOff>
      <xdr:row>35</xdr:row>
      <xdr:rowOff>101535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5941459"/>
          <a:ext cx="889000" cy="1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112159</xdr:rowOff>
    </xdr:from>
    <xdr:to>
      <xdr:col>41</xdr:col>
      <xdr:colOff>50800</xdr:colOff>
      <xdr:row>35</xdr:row>
      <xdr:rowOff>58874</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5941459"/>
          <a:ext cx="889000" cy="1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31554</xdr:rowOff>
    </xdr:from>
    <xdr:to>
      <xdr:col>55</xdr:col>
      <xdr:colOff>50800</xdr:colOff>
      <xdr:row>35</xdr:row>
      <xdr:rowOff>133154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0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9981</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0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24848</xdr:rowOff>
    </xdr:from>
    <xdr:to>
      <xdr:col>50</xdr:col>
      <xdr:colOff>165100</xdr:colOff>
      <xdr:row>35</xdr:row>
      <xdr:rowOff>126448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0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117575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1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50735</xdr:rowOff>
    </xdr:from>
    <xdr:to>
      <xdr:col>46</xdr:col>
      <xdr:colOff>38100</xdr:colOff>
      <xdr:row>35</xdr:row>
      <xdr:rowOff>152335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0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143462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1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61359</xdr:rowOff>
    </xdr:from>
    <xdr:to>
      <xdr:col>41</xdr:col>
      <xdr:colOff>101600</xdr:colOff>
      <xdr:row>34</xdr:row>
      <xdr:rowOff>162959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8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8036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6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8074</xdr:rowOff>
    </xdr:from>
    <xdr:to>
      <xdr:col>36</xdr:col>
      <xdr:colOff>165100</xdr:colOff>
      <xdr:row>35</xdr:row>
      <xdr:rowOff>109674</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126201</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7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21392</xdr:rowOff>
    </xdr:from>
    <xdr:to>
      <xdr:col>55</xdr:col>
      <xdr:colOff>0</xdr:colOff>
      <xdr:row>56</xdr:row>
      <xdr:rowOff>37554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451142"/>
          <a:ext cx="838200" cy="18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37554</xdr:rowOff>
    </xdr:from>
    <xdr:to>
      <xdr:col>50</xdr:col>
      <xdr:colOff>114300</xdr:colOff>
      <xdr:row>57</xdr:row>
      <xdr:rowOff>29283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638754"/>
          <a:ext cx="889000" cy="16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29283</xdr:rowOff>
    </xdr:from>
    <xdr:to>
      <xdr:col>45</xdr:col>
      <xdr:colOff>177800</xdr:colOff>
      <xdr:row>57</xdr:row>
      <xdr:rowOff>93492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01933"/>
          <a:ext cx="889000" cy="6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93492</xdr:rowOff>
    </xdr:from>
    <xdr:to>
      <xdr:col>41</xdr:col>
      <xdr:colOff>50800</xdr:colOff>
      <xdr:row>58</xdr:row>
      <xdr:rowOff>10054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866142"/>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142042</xdr:rowOff>
    </xdr:from>
    <xdr:to>
      <xdr:col>55</xdr:col>
      <xdr:colOff>50800</xdr:colOff>
      <xdr:row>55</xdr:row>
      <xdr:rowOff>72192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4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164919</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25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158204</xdr:rowOff>
    </xdr:from>
    <xdr:to>
      <xdr:col>50</xdr:col>
      <xdr:colOff>165100</xdr:colOff>
      <xdr:row>56</xdr:row>
      <xdr:rowOff>88354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5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104881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936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149933</xdr:rowOff>
    </xdr:from>
    <xdr:to>
      <xdr:col>46</xdr:col>
      <xdr:colOff>38100</xdr:colOff>
      <xdr:row>57</xdr:row>
      <xdr:rowOff>80083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7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96610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5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42692</xdr:rowOff>
    </xdr:from>
    <xdr:to>
      <xdr:col>41</xdr:col>
      <xdr:colOff>101600</xdr:colOff>
      <xdr:row>57</xdr:row>
      <xdr:rowOff>144292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160819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5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130704</xdr:rowOff>
    </xdr:from>
    <xdr:to>
      <xdr:col>36</xdr:col>
      <xdr:colOff>165100</xdr:colOff>
      <xdr:row>58</xdr:row>
      <xdr:rowOff>60854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51981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395</xdr:rowOff>
    </xdr:from>
    <xdr:to>
      <xdr:col>55</xdr:col>
      <xdr:colOff>0</xdr:colOff>
      <xdr:row>75</xdr:row>
      <xdr:rowOff>166010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2516245"/>
          <a:ext cx="838200" cy="50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166010</xdr:rowOff>
    </xdr:from>
    <xdr:to>
      <xdr:col>50</xdr:col>
      <xdr:colOff>114300</xdr:colOff>
      <xdr:row>76</xdr:row>
      <xdr:rowOff>90039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024760"/>
          <a:ext cx="889000" cy="9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90039</xdr:rowOff>
    </xdr:from>
    <xdr:to>
      <xdr:col>45</xdr:col>
      <xdr:colOff>177800</xdr:colOff>
      <xdr:row>77</xdr:row>
      <xdr:rowOff>50121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120239"/>
          <a:ext cx="889000" cy="13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50121</xdr:rowOff>
    </xdr:from>
    <xdr:to>
      <xdr:col>41</xdr:col>
      <xdr:colOff>50800</xdr:colOff>
      <xdr:row>78</xdr:row>
      <xdr:rowOff>117765</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251771"/>
          <a:ext cx="889000" cy="2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121045</xdr:rowOff>
    </xdr:from>
    <xdr:to>
      <xdr:col>55</xdr:col>
      <xdr:colOff>50800</xdr:colOff>
      <xdr:row>73</xdr:row>
      <xdr:rowOff>51195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24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143922</xdr:rowOff>
    </xdr:from>
    <xdr:ext cx="599010"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31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115211</xdr:rowOff>
    </xdr:from>
    <xdr:to>
      <xdr:col>50</xdr:col>
      <xdr:colOff>165100</xdr:colOff>
      <xdr:row>76</xdr:row>
      <xdr:rowOff>45362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29739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61888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27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39239</xdr:rowOff>
    </xdr:from>
    <xdr:to>
      <xdr:col>46</xdr:col>
      <xdr:colOff>38100</xdr:colOff>
      <xdr:row>76</xdr:row>
      <xdr:rowOff>140839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0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157366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8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170771</xdr:rowOff>
    </xdr:from>
    <xdr:to>
      <xdr:col>41</xdr:col>
      <xdr:colOff>101600</xdr:colOff>
      <xdr:row>77</xdr:row>
      <xdr:rowOff>100921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2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117448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29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66965</xdr:rowOff>
    </xdr:from>
    <xdr:to>
      <xdr:col>36</xdr:col>
      <xdr:colOff>165100</xdr:colOff>
      <xdr:row>78</xdr:row>
      <xdr:rowOff>168565</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4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159692</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5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127278</xdr:rowOff>
    </xdr:from>
    <xdr:to>
      <xdr:col>55</xdr:col>
      <xdr:colOff>0</xdr:colOff>
      <xdr:row>97</xdr:row>
      <xdr:rowOff>136582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586478"/>
          <a:ext cx="838200" cy="18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136582</xdr:rowOff>
    </xdr:from>
    <xdr:to>
      <xdr:col>50</xdr:col>
      <xdr:colOff>114300</xdr:colOff>
      <xdr:row>97</xdr:row>
      <xdr:rowOff>171238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767232"/>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159021</xdr:rowOff>
    </xdr:from>
    <xdr:to>
      <xdr:col>45</xdr:col>
      <xdr:colOff>177800</xdr:colOff>
      <xdr:row>97</xdr:row>
      <xdr:rowOff>171238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89671"/>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159021</xdr:rowOff>
    </xdr:from>
    <xdr:to>
      <xdr:col>41</xdr:col>
      <xdr:colOff>50800</xdr:colOff>
      <xdr:row>98</xdr:row>
      <xdr:rowOff>5361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89671"/>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76478</xdr:rowOff>
    </xdr:from>
    <xdr:to>
      <xdr:col>55</xdr:col>
      <xdr:colOff>50800</xdr:colOff>
      <xdr:row>97</xdr:row>
      <xdr:rowOff>6628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99355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38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85782</xdr:rowOff>
    </xdr:from>
    <xdr:to>
      <xdr:col>50</xdr:col>
      <xdr:colOff>165100</xdr:colOff>
      <xdr:row>98</xdr:row>
      <xdr:rowOff>15932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32459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4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120438</xdr:rowOff>
    </xdr:from>
    <xdr:to>
      <xdr:col>46</xdr:col>
      <xdr:colOff>38100</xdr:colOff>
      <xdr:row>98</xdr:row>
      <xdr:rowOff>50588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41715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108221</xdr:rowOff>
    </xdr:from>
    <xdr:to>
      <xdr:col>41</xdr:col>
      <xdr:colOff>101600</xdr:colOff>
      <xdr:row>98</xdr:row>
      <xdr:rowOff>38371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3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29498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126011</xdr:rowOff>
    </xdr:from>
    <xdr:to>
      <xdr:col>36</xdr:col>
      <xdr:colOff>165100</xdr:colOff>
      <xdr:row>98</xdr:row>
      <xdr:rowOff>56161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72688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49501</xdr:rowOff>
    </xdr:from>
    <xdr:to>
      <xdr:col>85</xdr:col>
      <xdr:colOff>127000</xdr:colOff>
      <xdr:row>39</xdr:row>
      <xdr:rowOff>89168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36051"/>
          <a:ext cx="8382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44036</xdr:rowOff>
    </xdr:from>
    <xdr:to>
      <xdr:col>81</xdr:col>
      <xdr:colOff>50800</xdr:colOff>
      <xdr:row>39</xdr:row>
      <xdr:rowOff>89168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30586"/>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44036</xdr:rowOff>
    </xdr:from>
    <xdr:to>
      <xdr:col>76</xdr:col>
      <xdr:colOff>114300</xdr:colOff>
      <xdr:row>39</xdr:row>
      <xdr:rowOff>71447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30586"/>
          <a:ext cx="889000" cy="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54378</xdr:rowOff>
    </xdr:from>
    <xdr:to>
      <xdr:col>71</xdr:col>
      <xdr:colOff>177800</xdr:colOff>
      <xdr:row>39</xdr:row>
      <xdr:rowOff>71447</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4092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170151</xdr:rowOff>
    </xdr:from>
    <xdr:to>
      <xdr:col>85</xdr:col>
      <xdr:colOff>177800</xdr:colOff>
      <xdr:row>39</xdr:row>
      <xdr:rowOff>100301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38368</xdr:rowOff>
    </xdr:from>
    <xdr:to>
      <xdr:col>81</xdr:col>
      <xdr:colOff>101600</xdr:colOff>
      <xdr:row>39</xdr:row>
      <xdr:rowOff>139968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131095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817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164686</xdr:rowOff>
    </xdr:from>
    <xdr:to>
      <xdr:col>76</xdr:col>
      <xdr:colOff>165100</xdr:colOff>
      <xdr:row>39</xdr:row>
      <xdr:rowOff>94836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111363</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5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20647</xdr:rowOff>
    </xdr:from>
    <xdr:to>
      <xdr:col>72</xdr:col>
      <xdr:colOff>38100</xdr:colOff>
      <xdr:row>39</xdr:row>
      <xdr:rowOff>122247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113374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79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3578</xdr:rowOff>
    </xdr:from>
    <xdr:to>
      <xdr:col>67</xdr:col>
      <xdr:colOff>101600</xdr:colOff>
      <xdr:row>39</xdr:row>
      <xdr:rowOff>105178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121705</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6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96920</xdr:rowOff>
    </xdr:from>
    <xdr:to>
      <xdr:col>85</xdr:col>
      <xdr:colOff>127000</xdr:colOff>
      <xdr:row>76</xdr:row>
      <xdr:rowOff>116661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3127120"/>
          <a:ext cx="8382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114289</xdr:rowOff>
    </xdr:from>
    <xdr:to>
      <xdr:col>81</xdr:col>
      <xdr:colOff>50800</xdr:colOff>
      <xdr:row>76</xdr:row>
      <xdr:rowOff>116661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4592300" y="13144489"/>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114289</xdr:rowOff>
    </xdr:from>
    <xdr:to>
      <xdr:col>76</xdr:col>
      <xdr:colOff>114300</xdr:colOff>
      <xdr:row>76</xdr:row>
      <xdr:rowOff>120707</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144489"/>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98320</xdr:rowOff>
    </xdr:from>
    <xdr:to>
      <xdr:col>71</xdr:col>
      <xdr:colOff>177800</xdr:colOff>
      <xdr:row>76</xdr:row>
      <xdr:rowOff>120707</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814300" y="13128520"/>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46120</xdr:rowOff>
    </xdr:from>
    <xdr:to>
      <xdr:col>85</xdr:col>
      <xdr:colOff>177800</xdr:colOff>
      <xdr:row>76</xdr:row>
      <xdr:rowOff>147720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68997</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29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65861</xdr:rowOff>
    </xdr:from>
    <xdr:to>
      <xdr:col>81</xdr:col>
      <xdr:colOff>101600</xdr:colOff>
      <xdr:row>76</xdr:row>
      <xdr:rowOff>167461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0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12539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28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63489</xdr:rowOff>
    </xdr:from>
    <xdr:to>
      <xdr:col>76</xdr:col>
      <xdr:colOff>165100</xdr:colOff>
      <xdr:row>76</xdr:row>
      <xdr:rowOff>165089</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10166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28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69907</xdr:rowOff>
    </xdr:from>
    <xdr:to>
      <xdr:col>72</xdr:col>
      <xdr:colOff>38100</xdr:colOff>
      <xdr:row>77</xdr:row>
      <xdr:rowOff>57</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1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16585</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28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47520</xdr:rowOff>
    </xdr:from>
    <xdr:to>
      <xdr:col>67</xdr:col>
      <xdr:colOff>101600</xdr:colOff>
      <xdr:row>76</xdr:row>
      <xdr:rowOff>149120</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0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165646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28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38900</xdr:rowOff>
    </xdr:from>
    <xdr:to>
      <xdr:col>85</xdr:col>
      <xdr:colOff>127000</xdr:colOff>
      <xdr:row>97</xdr:row>
      <xdr:rowOff>142506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669550"/>
          <a:ext cx="8382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111468</xdr:rowOff>
    </xdr:from>
    <xdr:to>
      <xdr:col>81</xdr:col>
      <xdr:colOff>50800</xdr:colOff>
      <xdr:row>97</xdr:row>
      <xdr:rowOff>38900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570668"/>
          <a:ext cx="889000" cy="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111468</xdr:rowOff>
    </xdr:from>
    <xdr:to>
      <xdr:col>76</xdr:col>
      <xdr:colOff>114300</xdr:colOff>
      <xdr:row>97</xdr:row>
      <xdr:rowOff>71183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570668"/>
          <a:ext cx="889000" cy="1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127406</xdr:rowOff>
    </xdr:from>
    <xdr:to>
      <xdr:col>71</xdr:col>
      <xdr:colOff>177800</xdr:colOff>
      <xdr:row>97</xdr:row>
      <xdr:rowOff>71183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586606"/>
          <a:ext cx="889000" cy="1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91706</xdr:rowOff>
    </xdr:from>
    <xdr:to>
      <xdr:col>85</xdr:col>
      <xdr:colOff>177800</xdr:colOff>
      <xdr:row>98</xdr:row>
      <xdr:rowOff>21856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70133</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0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159550</xdr:rowOff>
    </xdr:from>
    <xdr:to>
      <xdr:col>81</xdr:col>
      <xdr:colOff>101600</xdr:colOff>
      <xdr:row>97</xdr:row>
      <xdr:rowOff>89700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6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80827</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7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60668</xdr:rowOff>
    </xdr:from>
    <xdr:to>
      <xdr:col>76</xdr:col>
      <xdr:colOff>165100</xdr:colOff>
      <xdr:row>96</xdr:row>
      <xdr:rowOff>162268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5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7345</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2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20383</xdr:rowOff>
    </xdr:from>
    <xdr:to>
      <xdr:col>72</xdr:col>
      <xdr:colOff>38100</xdr:colOff>
      <xdr:row>97</xdr:row>
      <xdr:rowOff>121983</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6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138510</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4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76606</xdr:rowOff>
    </xdr:from>
    <xdr:to>
      <xdr:col>67</xdr:col>
      <xdr:colOff>101600</xdr:colOff>
      <xdr:row>97</xdr:row>
      <xdr:rowOff>6756</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5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23283</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3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138054</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31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138054</xdr:rowOff>
    </xdr:from>
    <xdr:to>
      <xdr:col>107</xdr:col>
      <xdr:colOff>50800</xdr:colOff>
      <xdr:row>38</xdr:row>
      <xdr:rowOff>138054</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31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138054</xdr:rowOff>
    </xdr:from>
    <xdr:to>
      <xdr:col>102</xdr:col>
      <xdr:colOff>114300</xdr:colOff>
      <xdr:row>38</xdr:row>
      <xdr:rowOff>138146</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65315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87254</xdr:rowOff>
    </xdr:from>
    <xdr:to>
      <xdr:col>107</xdr:col>
      <xdr:colOff>101600</xdr:colOff>
      <xdr:row>39</xdr:row>
      <xdr:rowOff>17404</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8531</xdr:rowOff>
    </xdr:from>
    <xdr:ext cx="313932"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277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87254</xdr:rowOff>
    </xdr:from>
    <xdr:to>
      <xdr:col>102</xdr:col>
      <xdr:colOff>165100</xdr:colOff>
      <xdr:row>39</xdr:row>
      <xdr:rowOff>17404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8531</xdr:rowOff>
    </xdr:from>
    <xdr:ext cx="313932"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88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87346</xdr:rowOff>
    </xdr:from>
    <xdr:to>
      <xdr:col>98</xdr:col>
      <xdr:colOff>38100</xdr:colOff>
      <xdr:row>39</xdr:row>
      <xdr:rowOff>17496</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8623</xdr:rowOff>
    </xdr:from>
    <xdr:ext cx="313932"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99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8255</xdr:rowOff>
    </xdr:from>
    <xdr:to>
      <xdr:col>116</xdr:col>
      <xdr:colOff>63500</xdr:colOff>
      <xdr:row>59</xdr:row>
      <xdr:rowOff>13589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2380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169875</xdr:rowOff>
    </xdr:from>
    <xdr:to>
      <xdr:col>111</xdr:col>
      <xdr:colOff>177800</xdr:colOff>
      <xdr:row>59</xdr:row>
      <xdr:rowOff>8255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1397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169875</xdr:rowOff>
    </xdr:from>
    <xdr:to>
      <xdr:col>107</xdr:col>
      <xdr:colOff>50800</xdr:colOff>
      <xdr:row>59</xdr:row>
      <xdr:rowOff>8103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113975"/>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8103</xdr:rowOff>
    </xdr:from>
    <xdr:to>
      <xdr:col>102</xdr:col>
      <xdr:colOff>114300</xdr:colOff>
      <xdr:row>59</xdr:row>
      <xdr:rowOff>21209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10123653"/>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134239</xdr:rowOff>
    </xdr:from>
    <xdr:to>
      <xdr:col>116</xdr:col>
      <xdr:colOff>114300</xdr:colOff>
      <xdr:row>59</xdr:row>
      <xdr:rowOff>64389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49166</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93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128905</xdr:rowOff>
    </xdr:from>
    <xdr:to>
      <xdr:col>112</xdr:col>
      <xdr:colOff>38100</xdr:colOff>
      <xdr:row>59</xdr:row>
      <xdr:rowOff>59055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50182</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119075</xdr:rowOff>
    </xdr:from>
    <xdr:to>
      <xdr:col>107</xdr:col>
      <xdr:colOff>101600</xdr:colOff>
      <xdr:row>59</xdr:row>
      <xdr:rowOff>49225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40352</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5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128753</xdr:rowOff>
    </xdr:from>
    <xdr:to>
      <xdr:col>102</xdr:col>
      <xdr:colOff>165100</xdr:colOff>
      <xdr:row>59</xdr:row>
      <xdr:rowOff>58903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50030</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65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141859</xdr:rowOff>
    </xdr:from>
    <xdr:to>
      <xdr:col>98</xdr:col>
      <xdr:colOff>38100</xdr:colOff>
      <xdr:row>59</xdr:row>
      <xdr:rowOff>72009</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63136</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7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106716</xdr:rowOff>
    </xdr:from>
    <xdr:to>
      <xdr:col>116</xdr:col>
      <xdr:colOff>63500</xdr:colOff>
      <xdr:row>77</xdr:row>
      <xdr:rowOff>122490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308366"/>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84553</xdr:rowOff>
    </xdr:from>
    <xdr:to>
      <xdr:col>111</xdr:col>
      <xdr:colOff>177800</xdr:colOff>
      <xdr:row>77</xdr:row>
      <xdr:rowOff>122490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286203"/>
          <a:ext cx="889000" cy="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84553</xdr:rowOff>
    </xdr:from>
    <xdr:to>
      <xdr:col>107</xdr:col>
      <xdr:colOff>50800</xdr:colOff>
      <xdr:row>77</xdr:row>
      <xdr:rowOff>157085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286203"/>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157085</xdr:rowOff>
    </xdr:from>
    <xdr:to>
      <xdr:col>102</xdr:col>
      <xdr:colOff>114300</xdr:colOff>
      <xdr:row>78</xdr:row>
      <xdr:rowOff>6851</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358735"/>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55916</xdr:rowOff>
    </xdr:from>
    <xdr:to>
      <xdr:col>116</xdr:col>
      <xdr:colOff>114300</xdr:colOff>
      <xdr:row>77</xdr:row>
      <xdr:rowOff>157516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2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34343</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2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71690</xdr:rowOff>
    </xdr:from>
    <xdr:to>
      <xdr:col>112</xdr:col>
      <xdr:colOff>38100</xdr:colOff>
      <xdr:row>78</xdr:row>
      <xdr:rowOff>1840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2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18367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33753</xdr:rowOff>
    </xdr:from>
    <xdr:to>
      <xdr:col>107</xdr:col>
      <xdr:colOff>101600</xdr:colOff>
      <xdr:row>77</xdr:row>
      <xdr:rowOff>135353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23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151880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0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106285</xdr:rowOff>
    </xdr:from>
    <xdr:to>
      <xdr:col>102</xdr:col>
      <xdr:colOff>165100</xdr:colOff>
      <xdr:row>78</xdr:row>
      <xdr:rowOff>36435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3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27562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40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127501</xdr:rowOff>
    </xdr:from>
    <xdr:to>
      <xdr:col>98</xdr:col>
      <xdr:colOff>38100</xdr:colOff>
      <xdr:row>78</xdr:row>
      <xdr:rowOff>57651</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3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48778</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4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707,147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前年度から大きな増減があるものについて、普通建設事業において学校給食センター整備事業、し尿処理施設更新事業等による増により大幅に増加している。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増減のあるものとして、物件費において総合住民情報システム運営経費の増、人件費において人事院勧告に準ずる取扱いとしたことによる増、積立金において財政調整基金の積立金が減となっている。</a:t>
          </a:r>
        </a:p>
        <a:p>
          <a:r>
            <a:rPr kumimoji="1" lang="ja-JP" altLang="en-US" sz="1300">
              <a:latin typeface="ＭＳ Ｐゴシック" panose="020B0600070205080204" pitchFamily="50" charset="-128"/>
              <a:ea typeface="ＭＳ Ｐゴシック" panose="020B0600070205080204" pitchFamily="50" charset="-128"/>
            </a:rPr>
            <a:t>　また、他の類似団体と差のある公債費については、臨時財政対策債、過疎対策事業債や合併特例債など基準財政需要額算入比率の高いもののみではあるが、最大限活用しているため類似団体平均よりも高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15,711
15,380
256.53
11,503,210
11,109,985
362,837
5,905,319
13,033,697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50546</xdr:rowOff>
    </xdr:from>
    <xdr:to>
      <xdr:col>24</xdr:col>
      <xdr:colOff>63500</xdr:colOff>
      <xdr:row>35</xdr:row>
      <xdr:rowOff>167361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51296"/>
          <a:ext cx="8382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167361</xdr:rowOff>
    </xdr:from>
    <xdr:to>
      <xdr:col>19</xdr:col>
      <xdr:colOff>177800</xdr:colOff>
      <xdr:row>36</xdr:row>
      <xdr:rowOff>96952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68111"/>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96952</xdr:rowOff>
    </xdr:from>
    <xdr:to>
      <xdr:col>15</xdr:col>
      <xdr:colOff>50800</xdr:colOff>
      <xdr:row>36</xdr:row>
      <xdr:rowOff>129870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6915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154331</xdr:rowOff>
    </xdr:from>
    <xdr:to>
      <xdr:col>10</xdr:col>
      <xdr:colOff>114300</xdr:colOff>
      <xdr:row>36</xdr:row>
      <xdr:rowOff>129870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55081"/>
          <a:ext cx="8890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171196</xdr:rowOff>
    </xdr:from>
    <xdr:to>
      <xdr:col>24</xdr:col>
      <xdr:colOff>114300</xdr:colOff>
      <xdr:row>35</xdr:row>
      <xdr:rowOff>101346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22623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116561</xdr:rowOff>
    </xdr:from>
    <xdr:to>
      <xdr:col>20</xdr:col>
      <xdr:colOff>38100</xdr:colOff>
      <xdr:row>36</xdr:row>
      <xdr:rowOff>46711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63238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46152</xdr:rowOff>
    </xdr:from>
    <xdr:to>
      <xdr:col>15</xdr:col>
      <xdr:colOff>101600</xdr:colOff>
      <xdr:row>36</xdr:row>
      <xdr:rowOff>147752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138879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79070</xdr:rowOff>
    </xdr:from>
    <xdr:to>
      <xdr:col>10</xdr:col>
      <xdr:colOff>165100</xdr:colOff>
      <xdr:row>37</xdr:row>
      <xdr:rowOff>9220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103531</xdr:rowOff>
    </xdr:from>
    <xdr:to>
      <xdr:col>6</xdr:col>
      <xdr:colOff>38100</xdr:colOff>
      <xdr:row>36</xdr:row>
      <xdr:rowOff>33681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24808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50802</xdr:rowOff>
    </xdr:from>
    <xdr:to>
      <xdr:col>24</xdr:col>
      <xdr:colOff>63500</xdr:colOff>
      <xdr:row>56</xdr:row>
      <xdr:rowOff>87945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652002"/>
          <a:ext cx="838200" cy="3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18606</xdr:rowOff>
    </xdr:from>
    <xdr:to>
      <xdr:col>19</xdr:col>
      <xdr:colOff>177800</xdr:colOff>
      <xdr:row>56</xdr:row>
      <xdr:rowOff>50802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619806"/>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18606</xdr:rowOff>
    </xdr:from>
    <xdr:to>
      <xdr:col>15</xdr:col>
      <xdr:colOff>50800</xdr:colOff>
      <xdr:row>56</xdr:row>
      <xdr:rowOff>57203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19806"/>
          <a:ext cx="889000" cy="3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57203</xdr:rowOff>
    </xdr:from>
    <xdr:to>
      <xdr:col>10</xdr:col>
      <xdr:colOff>114300</xdr:colOff>
      <xdr:row>56</xdr:row>
      <xdr:rowOff>63778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58403"/>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37145</xdr:rowOff>
    </xdr:from>
    <xdr:to>
      <xdr:col>24</xdr:col>
      <xdr:colOff>114300</xdr:colOff>
      <xdr:row>56</xdr:row>
      <xdr:rowOff>138745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3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15572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1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xdr:rowOff>
    </xdr:from>
    <xdr:to>
      <xdr:col>20</xdr:col>
      <xdr:colOff>38100</xdr:colOff>
      <xdr:row>56</xdr:row>
      <xdr:rowOff>101602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6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92729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69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139256</xdr:rowOff>
    </xdr:from>
    <xdr:to>
      <xdr:col>15</xdr:col>
      <xdr:colOff>101600</xdr:colOff>
      <xdr:row>56</xdr:row>
      <xdr:rowOff>69406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85933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34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6403</xdr:rowOff>
    </xdr:from>
    <xdr:to>
      <xdr:col>10</xdr:col>
      <xdr:colOff>165100</xdr:colOff>
      <xdr:row>56</xdr:row>
      <xdr:rowOff>108003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124530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3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12978</xdr:rowOff>
    </xdr:from>
    <xdr:to>
      <xdr:col>6</xdr:col>
      <xdr:colOff>38100</xdr:colOff>
      <xdr:row>56</xdr:row>
      <xdr:rowOff>114578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131105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18281</xdr:rowOff>
    </xdr:from>
    <xdr:to>
      <xdr:col>24</xdr:col>
      <xdr:colOff>63500</xdr:colOff>
      <xdr:row>75</xdr:row>
      <xdr:rowOff>48782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77031"/>
          <a:ext cx="838200" cy="3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159751</xdr:rowOff>
    </xdr:from>
    <xdr:to>
      <xdr:col>19</xdr:col>
      <xdr:colOff>177800</xdr:colOff>
      <xdr:row>75</xdr:row>
      <xdr:rowOff>48782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47051"/>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159751</xdr:rowOff>
    </xdr:from>
    <xdr:to>
      <xdr:col>15</xdr:col>
      <xdr:colOff>50800</xdr:colOff>
      <xdr:row>75</xdr:row>
      <xdr:rowOff>16267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47051"/>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16267</xdr:rowOff>
    </xdr:from>
    <xdr:to>
      <xdr:col>10</xdr:col>
      <xdr:colOff>114300</xdr:colOff>
      <xdr:row>76</xdr:row>
      <xdr:rowOff>25563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75017"/>
          <a:ext cx="889000" cy="1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138931</xdr:rowOff>
    </xdr:from>
    <xdr:to>
      <xdr:col>24</xdr:col>
      <xdr:colOff>114300</xdr:colOff>
      <xdr:row>75</xdr:row>
      <xdr:rowOff>69081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161808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7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169432</xdr:rowOff>
    </xdr:from>
    <xdr:to>
      <xdr:col>20</xdr:col>
      <xdr:colOff>38100</xdr:colOff>
      <xdr:row>75</xdr:row>
      <xdr:rowOff>99582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116109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108951</xdr:rowOff>
    </xdr:from>
    <xdr:to>
      <xdr:col>15</xdr:col>
      <xdr:colOff>101600</xdr:colOff>
      <xdr:row>75</xdr:row>
      <xdr:rowOff>39101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55628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136917</xdr:rowOff>
    </xdr:from>
    <xdr:to>
      <xdr:col>10</xdr:col>
      <xdr:colOff>165100</xdr:colOff>
      <xdr:row>75</xdr:row>
      <xdr:rowOff>67067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83594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9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146213</xdr:rowOff>
    </xdr:from>
    <xdr:to>
      <xdr:col>6</xdr:col>
      <xdr:colOff>38100</xdr:colOff>
      <xdr:row>76</xdr:row>
      <xdr:rowOff>76363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92891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8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27620</xdr:rowOff>
    </xdr:from>
    <xdr:to>
      <xdr:col>24</xdr:col>
      <xdr:colOff>63500</xdr:colOff>
      <xdr:row>91</xdr:row>
      <xdr:rowOff>127812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458120"/>
          <a:ext cx="838200" cy="2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127812</xdr:rowOff>
    </xdr:from>
    <xdr:to>
      <xdr:col>19</xdr:col>
      <xdr:colOff>177800</xdr:colOff>
      <xdr:row>94</xdr:row>
      <xdr:rowOff>141202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729762"/>
          <a:ext cx="889000" cy="5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141202</xdr:rowOff>
    </xdr:from>
    <xdr:to>
      <xdr:col>15</xdr:col>
      <xdr:colOff>50800</xdr:colOff>
      <xdr:row>95</xdr:row>
      <xdr:rowOff>90241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57502"/>
          <a:ext cx="889000" cy="1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90241</xdr:rowOff>
    </xdr:from>
    <xdr:to>
      <xdr:col>10</xdr:col>
      <xdr:colOff>114300</xdr:colOff>
      <xdr:row>95</xdr:row>
      <xdr:rowOff>148763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7799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148270</xdr:rowOff>
    </xdr:from>
    <xdr:to>
      <xdr:col>24</xdr:col>
      <xdr:colOff>114300</xdr:colOff>
      <xdr:row>90</xdr:row>
      <xdr:rowOff>78420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4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101297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36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77012</xdr:rowOff>
    </xdr:from>
    <xdr:to>
      <xdr:col>20</xdr:col>
      <xdr:colOff>38100</xdr:colOff>
      <xdr:row>92</xdr:row>
      <xdr:rowOff>7162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6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23689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45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90402</xdr:rowOff>
    </xdr:from>
    <xdr:to>
      <xdr:col>15</xdr:col>
      <xdr:colOff>101600</xdr:colOff>
      <xdr:row>95</xdr:row>
      <xdr:rowOff>20552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37079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8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39441</xdr:rowOff>
    </xdr:from>
    <xdr:to>
      <xdr:col>10</xdr:col>
      <xdr:colOff>165100</xdr:colOff>
      <xdr:row>95</xdr:row>
      <xdr:rowOff>141041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157568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0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97963</xdr:rowOff>
    </xdr:from>
    <xdr:to>
      <xdr:col>6</xdr:col>
      <xdr:colOff>38100</xdr:colOff>
      <xdr:row>96</xdr:row>
      <xdr:rowOff>28113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44640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58496</xdr:rowOff>
    </xdr:from>
    <xdr:to>
      <xdr:col>55</xdr:col>
      <xdr:colOff>0</xdr:colOff>
      <xdr:row>54</xdr:row>
      <xdr:rowOff>113361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145346"/>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113361</xdr:rowOff>
    </xdr:from>
    <xdr:to>
      <xdr:col>50</xdr:col>
      <xdr:colOff>114300</xdr:colOff>
      <xdr:row>56</xdr:row>
      <xdr:rowOff>143790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371661"/>
          <a:ext cx="889000" cy="37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143790</xdr:rowOff>
    </xdr:from>
    <xdr:to>
      <xdr:col>45</xdr:col>
      <xdr:colOff>177800</xdr:colOff>
      <xdr:row>57</xdr:row>
      <xdr:rowOff>44666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44990"/>
          <a:ext cx="889000" cy="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30594</xdr:rowOff>
    </xdr:from>
    <xdr:to>
      <xdr:col>41</xdr:col>
      <xdr:colOff>50800</xdr:colOff>
      <xdr:row>57</xdr:row>
      <xdr:rowOff>44666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03244"/>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7696</xdr:rowOff>
    </xdr:from>
    <xdr:to>
      <xdr:col>55</xdr:col>
      <xdr:colOff>50800</xdr:colOff>
      <xdr:row>53</xdr:row>
      <xdr:rowOff>109296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0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30573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62561</xdr:rowOff>
    </xdr:from>
    <xdr:to>
      <xdr:col>50</xdr:col>
      <xdr:colOff>165100</xdr:colOff>
      <xdr:row>54</xdr:row>
      <xdr:rowOff>164161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32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9238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9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92990</xdr:rowOff>
    </xdr:from>
    <xdr:to>
      <xdr:col>46</xdr:col>
      <xdr:colOff>38100</xdr:colOff>
      <xdr:row>57</xdr:row>
      <xdr:rowOff>23140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39667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165316</xdr:rowOff>
    </xdr:from>
    <xdr:to>
      <xdr:col>41</xdr:col>
      <xdr:colOff>101600</xdr:colOff>
      <xdr:row>57</xdr:row>
      <xdr:rowOff>95466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111993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151244</xdr:rowOff>
    </xdr:from>
    <xdr:to>
      <xdr:col>36</xdr:col>
      <xdr:colOff>165100</xdr:colOff>
      <xdr:row>57</xdr:row>
      <xdr:rowOff>81394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97921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98966</xdr:rowOff>
    </xdr:from>
    <xdr:to>
      <xdr:col>55</xdr:col>
      <xdr:colOff>0</xdr:colOff>
      <xdr:row>78</xdr:row>
      <xdr:rowOff>102374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72066"/>
          <a:ext cx="8382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91498</xdr:rowOff>
    </xdr:from>
    <xdr:to>
      <xdr:col>50</xdr:col>
      <xdr:colOff>114300</xdr:colOff>
      <xdr:row>78</xdr:row>
      <xdr:rowOff>102374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64598"/>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91498</xdr:rowOff>
    </xdr:from>
    <xdr:to>
      <xdr:col>45</xdr:col>
      <xdr:colOff>177800</xdr:colOff>
      <xdr:row>78</xdr:row>
      <xdr:rowOff>99968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64598"/>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80656</xdr:rowOff>
    </xdr:from>
    <xdr:to>
      <xdr:col>41</xdr:col>
      <xdr:colOff>50800</xdr:colOff>
      <xdr:row>78</xdr:row>
      <xdr:rowOff>99968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53756"/>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48166</xdr:rowOff>
    </xdr:from>
    <xdr:to>
      <xdr:col>55</xdr:col>
      <xdr:colOff>50800</xdr:colOff>
      <xdr:row>78</xdr:row>
      <xdr:rowOff>149766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71043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51574</xdr:rowOff>
    </xdr:from>
    <xdr:to>
      <xdr:col>50</xdr:col>
      <xdr:colOff>165100</xdr:colOff>
      <xdr:row>78</xdr:row>
      <xdr:rowOff>153174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169701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40698</xdr:rowOff>
    </xdr:from>
    <xdr:to>
      <xdr:col>46</xdr:col>
      <xdr:colOff>38100</xdr:colOff>
      <xdr:row>78</xdr:row>
      <xdr:rowOff>142298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158825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49168</xdr:rowOff>
    </xdr:from>
    <xdr:to>
      <xdr:col>41</xdr:col>
      <xdr:colOff>101600</xdr:colOff>
      <xdr:row>78</xdr:row>
      <xdr:rowOff>150768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167295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29856</xdr:rowOff>
    </xdr:from>
    <xdr:to>
      <xdr:col>36</xdr:col>
      <xdr:colOff>165100</xdr:colOff>
      <xdr:row>78</xdr:row>
      <xdr:rowOff>131456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147983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7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21199</xdr:rowOff>
    </xdr:from>
    <xdr:to>
      <xdr:col>55</xdr:col>
      <xdr:colOff>0</xdr:colOff>
      <xdr:row>97</xdr:row>
      <xdr:rowOff>28270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1849"/>
          <a:ext cx="8382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166263</xdr:rowOff>
    </xdr:from>
    <xdr:to>
      <xdr:col>50</xdr:col>
      <xdr:colOff>114300</xdr:colOff>
      <xdr:row>97</xdr:row>
      <xdr:rowOff>28270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25463"/>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166263</xdr:rowOff>
    </xdr:from>
    <xdr:to>
      <xdr:col>45</xdr:col>
      <xdr:colOff>177800</xdr:colOff>
      <xdr:row>97</xdr:row>
      <xdr:rowOff>40111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25463"/>
          <a:ext cx="889000" cy="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40111</xdr:rowOff>
    </xdr:from>
    <xdr:to>
      <xdr:col>41</xdr:col>
      <xdr:colOff>50800</xdr:colOff>
      <xdr:row>97</xdr:row>
      <xdr:rowOff>56804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70761"/>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141849</xdr:rowOff>
    </xdr:from>
    <xdr:to>
      <xdr:col>55</xdr:col>
      <xdr:colOff>50800</xdr:colOff>
      <xdr:row>97</xdr:row>
      <xdr:rowOff>71999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56776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148920</xdr:rowOff>
    </xdr:from>
    <xdr:to>
      <xdr:col>50</xdr:col>
      <xdr:colOff>165100</xdr:colOff>
      <xdr:row>97</xdr:row>
      <xdr:rowOff>79070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70197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115463</xdr:rowOff>
    </xdr:from>
    <xdr:to>
      <xdr:col>46</xdr:col>
      <xdr:colOff>38100</xdr:colOff>
      <xdr:row>97</xdr:row>
      <xdr:rowOff>45613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36740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160761</xdr:rowOff>
    </xdr:from>
    <xdr:to>
      <xdr:col>41</xdr:col>
      <xdr:colOff>101600</xdr:colOff>
      <xdr:row>97</xdr:row>
      <xdr:rowOff>90911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82038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6004</xdr:rowOff>
    </xdr:from>
    <xdr:to>
      <xdr:col>36</xdr:col>
      <xdr:colOff>165100</xdr:colOff>
      <xdr:row>97</xdr:row>
      <xdr:rowOff>107604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98731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71871</xdr:rowOff>
    </xdr:from>
    <xdr:to>
      <xdr:col>85</xdr:col>
      <xdr:colOff>127000</xdr:colOff>
      <xdr:row>34</xdr:row>
      <xdr:rowOff>74549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01171"/>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74549</xdr:rowOff>
    </xdr:from>
    <xdr:to>
      <xdr:col>81</xdr:col>
      <xdr:colOff>50800</xdr:colOff>
      <xdr:row>35</xdr:row>
      <xdr:rowOff>26739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03849"/>
          <a:ext cx="889000" cy="1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102732</xdr:rowOff>
    </xdr:from>
    <xdr:to>
      <xdr:col>76</xdr:col>
      <xdr:colOff>114300</xdr:colOff>
      <xdr:row>35</xdr:row>
      <xdr:rowOff>26739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932032"/>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150281</xdr:rowOff>
    </xdr:from>
    <xdr:to>
      <xdr:col>71</xdr:col>
      <xdr:colOff>177800</xdr:colOff>
      <xdr:row>34</xdr:row>
      <xdr:rowOff>102732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636681"/>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21071</xdr:rowOff>
    </xdr:from>
    <xdr:to>
      <xdr:col>85</xdr:col>
      <xdr:colOff>177800</xdr:colOff>
      <xdr:row>34</xdr:row>
      <xdr:rowOff>122671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8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43948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23749</xdr:rowOff>
    </xdr:from>
    <xdr:to>
      <xdr:col>81</xdr:col>
      <xdr:colOff>101600</xdr:colOff>
      <xdr:row>34</xdr:row>
      <xdr:rowOff>125349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141876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147389</xdr:rowOff>
    </xdr:from>
    <xdr:to>
      <xdr:col>76</xdr:col>
      <xdr:colOff>165100</xdr:colOff>
      <xdr:row>35</xdr:row>
      <xdr:rowOff>77539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7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94066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51932</xdr:rowOff>
    </xdr:from>
    <xdr:to>
      <xdr:col>72</xdr:col>
      <xdr:colOff>38100</xdr:colOff>
      <xdr:row>34</xdr:row>
      <xdr:rowOff>153532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8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170059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6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99481</xdr:rowOff>
    </xdr:from>
    <xdr:to>
      <xdr:col>67</xdr:col>
      <xdr:colOff>101600</xdr:colOff>
      <xdr:row>33</xdr:row>
      <xdr:rowOff>29631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5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46158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3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101021</xdr:rowOff>
    </xdr:from>
    <xdr:to>
      <xdr:col>85</xdr:col>
      <xdr:colOff>127000</xdr:colOff>
      <xdr:row>56</xdr:row>
      <xdr:rowOff>51932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30771"/>
          <a:ext cx="838200" cy="1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163650</xdr:rowOff>
    </xdr:from>
    <xdr:to>
      <xdr:col>81</xdr:col>
      <xdr:colOff>50800</xdr:colOff>
      <xdr:row>56</xdr:row>
      <xdr:rowOff>51932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93400"/>
          <a:ext cx="8890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163650</xdr:rowOff>
    </xdr:from>
    <xdr:to>
      <xdr:col>76</xdr:col>
      <xdr:colOff>114300</xdr:colOff>
      <xdr:row>56</xdr:row>
      <xdr:rowOff>15227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93400"/>
          <a:ext cx="889000" cy="2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15227</xdr:rowOff>
    </xdr:from>
    <xdr:to>
      <xdr:col>71</xdr:col>
      <xdr:colOff>177800</xdr:colOff>
      <xdr:row>57</xdr:row>
      <xdr:rowOff>40541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16427"/>
          <a:ext cx="889000" cy="19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50221</xdr:rowOff>
    </xdr:from>
    <xdr:to>
      <xdr:col>85</xdr:col>
      <xdr:colOff>177800</xdr:colOff>
      <xdr:row>55</xdr:row>
      <xdr:rowOff>151821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4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73098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1132</xdr:rowOff>
    </xdr:from>
    <xdr:to>
      <xdr:col>81</xdr:col>
      <xdr:colOff>101600</xdr:colOff>
      <xdr:row>56</xdr:row>
      <xdr:rowOff>102732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119259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112850</xdr:rowOff>
    </xdr:from>
    <xdr:to>
      <xdr:col>76</xdr:col>
      <xdr:colOff>165100</xdr:colOff>
      <xdr:row>56</xdr:row>
      <xdr:rowOff>43000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59527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135877</xdr:rowOff>
    </xdr:from>
    <xdr:to>
      <xdr:col>72</xdr:col>
      <xdr:colOff>38100</xdr:colOff>
      <xdr:row>56</xdr:row>
      <xdr:rowOff>66027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82554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161191</xdr:rowOff>
    </xdr:from>
    <xdr:to>
      <xdr:col>67</xdr:col>
      <xdr:colOff>101600</xdr:colOff>
      <xdr:row>57</xdr:row>
      <xdr:rowOff>91341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82468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49501</xdr:rowOff>
    </xdr:from>
    <xdr:to>
      <xdr:col>85</xdr:col>
      <xdr:colOff>127000</xdr:colOff>
      <xdr:row>79</xdr:row>
      <xdr:rowOff>89168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94051"/>
          <a:ext cx="8382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44036</xdr:rowOff>
    </xdr:from>
    <xdr:to>
      <xdr:col>81</xdr:col>
      <xdr:colOff>50800</xdr:colOff>
      <xdr:row>79</xdr:row>
      <xdr:rowOff>89168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8586"/>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44036</xdr:rowOff>
    </xdr:from>
    <xdr:to>
      <xdr:col>76</xdr:col>
      <xdr:colOff>114300</xdr:colOff>
      <xdr:row>79</xdr:row>
      <xdr:rowOff>71447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8586"/>
          <a:ext cx="889000" cy="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54378</xdr:rowOff>
    </xdr:from>
    <xdr:to>
      <xdr:col>71</xdr:col>
      <xdr:colOff>177800</xdr:colOff>
      <xdr:row>79</xdr:row>
      <xdr:rowOff>71447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9892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170151</xdr:rowOff>
    </xdr:from>
    <xdr:to>
      <xdr:col>85</xdr:col>
      <xdr:colOff>177800</xdr:colOff>
      <xdr:row>79</xdr:row>
      <xdr:rowOff>100301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38368</xdr:rowOff>
    </xdr:from>
    <xdr:to>
      <xdr:col>81</xdr:col>
      <xdr:colOff>101600</xdr:colOff>
      <xdr:row>79</xdr:row>
      <xdr:rowOff>139968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131095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75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164686</xdr:rowOff>
    </xdr:from>
    <xdr:to>
      <xdr:col>76</xdr:col>
      <xdr:colOff>165100</xdr:colOff>
      <xdr:row>79</xdr:row>
      <xdr:rowOff>94836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111363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31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20647</xdr:rowOff>
    </xdr:from>
    <xdr:to>
      <xdr:col>72</xdr:col>
      <xdr:colOff>38100</xdr:colOff>
      <xdr:row>79</xdr:row>
      <xdr:rowOff>122247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113374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5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3578</xdr:rowOff>
    </xdr:from>
    <xdr:to>
      <xdr:col>67</xdr:col>
      <xdr:colOff>101600</xdr:colOff>
      <xdr:row>79</xdr:row>
      <xdr:rowOff>105178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121705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3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96920</xdr:rowOff>
    </xdr:from>
    <xdr:to>
      <xdr:col>85</xdr:col>
      <xdr:colOff>127000</xdr:colOff>
      <xdr:row>96</xdr:row>
      <xdr:rowOff>116661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56120"/>
          <a:ext cx="8382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114289</xdr:rowOff>
    </xdr:from>
    <xdr:to>
      <xdr:col>81</xdr:col>
      <xdr:colOff>50800</xdr:colOff>
      <xdr:row>96</xdr:row>
      <xdr:rowOff>116661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73489"/>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114289</xdr:rowOff>
    </xdr:from>
    <xdr:to>
      <xdr:col>76</xdr:col>
      <xdr:colOff>114300</xdr:colOff>
      <xdr:row>96</xdr:row>
      <xdr:rowOff>120707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73489"/>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98320</xdr:rowOff>
    </xdr:from>
    <xdr:to>
      <xdr:col>71</xdr:col>
      <xdr:colOff>177800</xdr:colOff>
      <xdr:row>96</xdr:row>
      <xdr:rowOff>120707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57520"/>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46120</xdr:rowOff>
    </xdr:from>
    <xdr:to>
      <xdr:col>85</xdr:col>
      <xdr:colOff>177800</xdr:colOff>
      <xdr:row>96</xdr:row>
      <xdr:rowOff>147720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68997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5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65861</xdr:rowOff>
    </xdr:from>
    <xdr:to>
      <xdr:col>81</xdr:col>
      <xdr:colOff>101600</xdr:colOff>
      <xdr:row>96</xdr:row>
      <xdr:rowOff>167461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12538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3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63489</xdr:rowOff>
    </xdr:from>
    <xdr:to>
      <xdr:col>76</xdr:col>
      <xdr:colOff>165100</xdr:colOff>
      <xdr:row>96</xdr:row>
      <xdr:rowOff>165089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9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69907</xdr:rowOff>
    </xdr:from>
    <xdr:to>
      <xdr:col>72</xdr:col>
      <xdr:colOff>38100</xdr:colOff>
      <xdr:row>97</xdr:row>
      <xdr:rowOff>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16584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47520</xdr:rowOff>
    </xdr:from>
    <xdr:to>
      <xdr:col>67</xdr:col>
      <xdr:colOff>101600</xdr:colOff>
      <xdr:row>96</xdr:row>
      <xdr:rowOff>149120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165647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前年度から大きな増減があるものについて、衛生費においてし尿処理設備更新による増、農林水産業費において海岸保全施設整備による増、教育費において学校給食センター整備による増となっている。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差のある主なものについて、この地域は人口密度が低く、集落が点在しており、多雨地帯であるため、洪水や土砂災害等の災害が発生しやすく、南海トラフでの地震津波が危惧されている地域であることから消防署を集約しにくい状況であり、また高齢化が著しく救急搬送も多いことなどから消防費が全国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さらに当町は臨時財政対策債、過疎対策事業債や合併特例債を最大限活用しているため公債費についても高くなっている。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予算規模が小さいことから、衛生費、農林水産業費におけるような大型事業が実施されると数値が大幅に上昇してしまう。</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し尿処理施設設備更新、海岸保全施設整備費用の増額、学校給食センターの整備等に係る費用の臨時財政需要があり、普通交付税においては合併算定替特例の縮減等の影響による減額があっ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なお、令和元年度の財政調整基金残高については、これらにより取崩したため、減少が続いている。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年度以降の連結対象となる会計では赤字が発生していない。</a:t>
          </a:r>
        </a:p>
        <a:p>
          <a:r>
            <a:rPr kumimoji="1" lang="ja-JP" altLang="en-US" sz="1400">
              <a:latin typeface="ＭＳ ゴシック" pitchFamily="49" charset="-128"/>
              <a:ea typeface="ＭＳ ゴシック" pitchFamily="49" charset="-128"/>
            </a:rPr>
            <a:t>　水道事業会計においては昨年度並みの黒字額を維持している。</a:t>
          </a:r>
        </a:p>
        <a:p>
          <a:r>
            <a:rPr kumimoji="1" lang="ja-JP" altLang="en-US" sz="1400">
              <a:latin typeface="ＭＳ ゴシック" pitchFamily="49" charset="-128"/>
              <a:ea typeface="ＭＳ ゴシック" pitchFamily="49" charset="-128"/>
            </a:rPr>
            <a:t>　また、一般会計、水道事業、国民健康保険事業では黒字額は増加しているが、介護サービス事業、後期高齢者医療では前年度より黒字額が減少している。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11503210</v>
      </c>
      <c r="BO4" s="431"/>
      <c r="BP4" s="431"/>
      <c r="BQ4" s="431"/>
      <c r="BR4" s="431"/>
      <c r="BS4" s="431"/>
      <c r="BT4" s="431"/>
      <c r="BU4" s="432"/>
      <c r="BV4" s="430">
        <v>10927370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6.1</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11109985</v>
      </c>
      <c r="BO5" s="468"/>
      <c r="BP5" s="468"/>
      <c r="BQ5" s="468"/>
      <c r="BR5" s="468"/>
      <c r="BS5" s="468"/>
      <c r="BT5" s="468"/>
      <c r="BU5" s="469"/>
      <c r="BV5" s="467">
        <v>10541030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89.5</v>
      </c>
      <c r="CU5" s="465"/>
      <c r="CV5" s="465"/>
      <c r="CW5" s="465"/>
      <c r="CX5" s="465"/>
      <c r="CY5" s="465"/>
      <c r="CZ5" s="465"/>
      <c r="DA5" s="466"/>
      <c r="DB5" s="464">
        <v>84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393225</v>
      </c>
      <c r="BO6" s="468"/>
      <c r="BP6" s="468"/>
      <c r="BQ6" s="468"/>
      <c r="BR6" s="468"/>
      <c r="BS6" s="468"/>
      <c r="BT6" s="468"/>
      <c r="BU6" s="469"/>
      <c r="BV6" s="467">
        <v>386340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92.4</v>
      </c>
      <c r="CU6" s="505"/>
      <c r="CV6" s="505"/>
      <c r="CW6" s="505"/>
      <c r="CX6" s="505"/>
      <c r="CY6" s="505"/>
      <c r="CZ6" s="505"/>
      <c r="DA6" s="506"/>
      <c r="DB6" s="504">
        <v>87.8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30388</v>
      </c>
      <c r="BO7" s="468"/>
      <c r="BP7" s="468"/>
      <c r="BQ7" s="468"/>
      <c r="BR7" s="468"/>
      <c r="BS7" s="468"/>
      <c r="BT7" s="468"/>
      <c r="BU7" s="469"/>
      <c r="BV7" s="467">
        <v>43740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5905319</v>
      </c>
      <c r="CU7" s="468"/>
      <c r="CV7" s="468"/>
      <c r="CW7" s="468"/>
      <c r="CX7" s="468"/>
      <c r="CY7" s="468"/>
      <c r="CZ7" s="468"/>
      <c r="DA7" s="469"/>
      <c r="DB7" s="467">
        <v>5949095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105</v>
      </c>
      <c r="AV8" s="500"/>
      <c r="AW8" s="500"/>
      <c r="AX8" s="500"/>
      <c r="AY8" s="501" t="s">
        <v>109</v>
      </c>
      <c r="AZ8" s="502"/>
      <c r="BA8" s="502"/>
      <c r="BB8" s="502"/>
      <c r="BC8" s="502"/>
      <c r="BD8" s="502"/>
      <c r="BE8" s="502"/>
      <c r="BF8" s="502"/>
      <c r="BG8" s="502"/>
      <c r="BH8" s="502"/>
      <c r="BI8" s="502"/>
      <c r="BJ8" s="502"/>
      <c r="BK8" s="502"/>
      <c r="BL8" s="502"/>
      <c r="BM8" s="503"/>
      <c r="BN8" s="467">
        <v>362837</v>
      </c>
      <c r="BO8" s="468"/>
      <c r="BP8" s="468"/>
      <c r="BQ8" s="468"/>
      <c r="BR8" s="468"/>
      <c r="BS8" s="468"/>
      <c r="BT8" s="468"/>
      <c r="BU8" s="469"/>
      <c r="BV8" s="467">
        <v>342600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0.28000000000000003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16338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20237</v>
      </c>
      <c r="BO9" s="468"/>
      <c r="BP9" s="468"/>
      <c r="BQ9" s="468"/>
      <c r="BR9" s="468"/>
      <c r="BS9" s="468"/>
      <c r="BT9" s="468"/>
      <c r="BU9" s="469"/>
      <c r="BV9" s="467">
        <v>-116386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17.899999999999999</v>
      </c>
      <c r="CU9" s="465"/>
      <c r="CV9" s="465"/>
      <c r="CW9" s="465"/>
      <c r="CX9" s="465"/>
      <c r="CY9" s="465"/>
      <c r="CZ9" s="465"/>
      <c r="DA9" s="466"/>
      <c r="DB9" s="464">
        <v>17.399999999999999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18611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171400</v>
      </c>
      <c r="BO10" s="468"/>
      <c r="BP10" s="468"/>
      <c r="BQ10" s="468"/>
      <c r="BR10" s="468"/>
      <c r="BS10" s="468"/>
      <c r="BT10" s="468"/>
      <c r="BU10" s="469"/>
      <c r="BV10" s="467">
        <v>269494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15711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566033</v>
      </c>
      <c r="BO12" s="468"/>
      <c r="BP12" s="468"/>
      <c r="BQ12" s="468"/>
      <c r="BR12" s="468"/>
      <c r="BS12" s="468"/>
      <c r="BT12" s="468"/>
      <c r="BU12" s="469"/>
      <c r="BV12" s="467">
        <v>395514</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15380</v>
      </c>
      <c r="S13" s="552"/>
      <c r="T13" s="552"/>
      <c r="U13" s="552"/>
      <c r="V13" s="553"/>
      <c r="W13" s="483" t="s">
        <v>140</v>
      </c>
      <c r="X13" s="484"/>
      <c r="Y13" s="484"/>
      <c r="Z13" s="484"/>
      <c r="AA13" s="484"/>
      <c r="AB13" s="474"/>
      <c r="AC13" s="518">
        <v>720</v>
      </c>
      <c r="AD13" s="519"/>
      <c r="AE13" s="519"/>
      <c r="AF13" s="519"/>
      <c r="AG13" s="561"/>
      <c r="AH13" s="518">
        <v>845</v>
      </c>
      <c r="AI13" s="519"/>
      <c r="AJ13" s="519"/>
      <c r="AK13" s="519"/>
      <c r="AL13" s="520"/>
      <c r="AM13" s="496" t="s">
        <v>141</v>
      </c>
      <c r="AN13" s="497"/>
      <c r="AO13" s="497"/>
      <c r="AP13" s="497"/>
      <c r="AQ13" s="497"/>
      <c r="AR13" s="497"/>
      <c r="AS13" s="497"/>
      <c r="AT13" s="498"/>
      <c r="AU13" s="499" t="s">
        <v>125</v>
      </c>
      <c r="AV13" s="500"/>
      <c r="AW13" s="500"/>
      <c r="AX13" s="500"/>
      <c r="AY13" s="501" t="s">
        <v>142</v>
      </c>
      <c r="AZ13" s="502"/>
      <c r="BA13" s="502"/>
      <c r="BB13" s="502"/>
      <c r="BC13" s="502"/>
      <c r="BD13" s="502"/>
      <c r="BE13" s="502"/>
      <c r="BF13" s="502"/>
      <c r="BG13" s="502"/>
      <c r="BH13" s="502"/>
      <c r="BI13" s="502"/>
      <c r="BJ13" s="502"/>
      <c r="BK13" s="502"/>
      <c r="BL13" s="502"/>
      <c r="BM13" s="503"/>
      <c r="BN13" s="467">
        <v>-374396</v>
      </c>
      <c r="BO13" s="468"/>
      <c r="BP13" s="468"/>
      <c r="BQ13" s="468"/>
      <c r="BR13" s="468"/>
      <c r="BS13" s="468"/>
      <c r="BT13" s="468"/>
      <c r="BU13" s="469"/>
      <c r="BV13" s="467">
        <v>-242406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6.3</v>
      </c>
      <c r="CU13" s="465"/>
      <c r="CV13" s="465"/>
      <c r="CW13" s="465"/>
      <c r="CX13" s="465"/>
      <c r="CY13" s="465"/>
      <c r="CZ13" s="465"/>
      <c r="DA13" s="466"/>
      <c r="DB13" s="464">
        <v>6.4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16171</v>
      </c>
      <c r="S14" s="552"/>
      <c r="T14" s="552"/>
      <c r="U14" s="552"/>
      <c r="V14" s="553"/>
      <c r="W14" s="457"/>
      <c r="X14" s="458"/>
      <c r="Y14" s="458"/>
      <c r="Z14" s="458"/>
      <c r="AA14" s="458"/>
      <c r="AB14" s="447"/>
      <c r="AC14" s="554">
        <v>10.199999999999999</v>
      </c>
      <c r="AD14" s="555"/>
      <c r="AE14" s="555"/>
      <c r="AF14" s="555"/>
      <c r="AG14" s="556"/>
      <c r="AH14" s="554">
        <v>10.4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19.899999999999999</v>
      </c>
      <c r="CU14" s="566"/>
      <c r="CV14" s="566"/>
      <c r="CW14" s="566"/>
      <c r="CX14" s="566"/>
      <c r="CY14" s="566"/>
      <c r="CZ14" s="566"/>
      <c r="DA14" s="567"/>
      <c r="DB14" s="565">
        <v>5.2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15838</v>
      </c>
      <c r="S15" s="552"/>
      <c r="T15" s="552"/>
      <c r="U15" s="552"/>
      <c r="V15" s="553"/>
      <c r="W15" s="483" t="s">
        <v>147</v>
      </c>
      <c r="X15" s="484"/>
      <c r="Y15" s="484"/>
      <c r="Z15" s="484"/>
      <c r="AA15" s="484"/>
      <c r="AB15" s="474"/>
      <c r="AC15" s="518">
        <v>1878</v>
      </c>
      <c r="AD15" s="519"/>
      <c r="AE15" s="519"/>
      <c r="AF15" s="519"/>
      <c r="AG15" s="561"/>
      <c r="AH15" s="518">
        <v>2311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1491119</v>
      </c>
      <c r="BO15" s="431"/>
      <c r="BP15" s="431"/>
      <c r="BQ15" s="431"/>
      <c r="BR15" s="431"/>
      <c r="BS15" s="431"/>
      <c r="BT15" s="431"/>
      <c r="BU15" s="432"/>
      <c r="BV15" s="430">
        <v>1479087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26.5</v>
      </c>
      <c r="AD16" s="555"/>
      <c r="AE16" s="555"/>
      <c r="AF16" s="555"/>
      <c r="AG16" s="556"/>
      <c r="AH16" s="554">
        <v>28.5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5297494</v>
      </c>
      <c r="BO16" s="468"/>
      <c r="BP16" s="468"/>
      <c r="BQ16" s="468"/>
      <c r="BR16" s="468"/>
      <c r="BS16" s="468"/>
      <c r="BT16" s="468"/>
      <c r="BU16" s="469"/>
      <c r="BV16" s="467">
        <v>5203075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4480</v>
      </c>
      <c r="AD17" s="519"/>
      <c r="AE17" s="519"/>
      <c r="AF17" s="519"/>
      <c r="AG17" s="561"/>
      <c r="AH17" s="518">
        <v>4945</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1867131</v>
      </c>
      <c r="BO17" s="468"/>
      <c r="BP17" s="468"/>
      <c r="BQ17" s="468"/>
      <c r="BR17" s="468"/>
      <c r="BS17" s="468"/>
      <c r="BT17" s="468"/>
      <c r="BU17" s="469"/>
      <c r="BV17" s="467">
        <v>1871468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256.52999999999997</v>
      </c>
      <c r="M18" s="583"/>
      <c r="N18" s="583"/>
      <c r="O18" s="583"/>
      <c r="P18" s="583"/>
      <c r="Q18" s="583"/>
      <c r="R18" s="584"/>
      <c r="S18" s="584"/>
      <c r="T18" s="584"/>
      <c r="U18" s="584"/>
      <c r="V18" s="585"/>
      <c r="W18" s="485"/>
      <c r="X18" s="486"/>
      <c r="Y18" s="486"/>
      <c r="Z18" s="486"/>
      <c r="AA18" s="486"/>
      <c r="AB18" s="477"/>
      <c r="AC18" s="586">
        <v>63.3</v>
      </c>
      <c r="AD18" s="587"/>
      <c r="AE18" s="587"/>
      <c r="AF18" s="587"/>
      <c r="AG18" s="588"/>
      <c r="AH18" s="586">
        <v>61</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5307714</v>
      </c>
      <c r="BO18" s="468"/>
      <c r="BP18" s="468"/>
      <c r="BQ18" s="468"/>
      <c r="BR18" s="468"/>
      <c r="BS18" s="468"/>
      <c r="BT18" s="468"/>
      <c r="BU18" s="469"/>
      <c r="BV18" s="467">
        <v>5001310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64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7287617</v>
      </c>
      <c r="BO19" s="468"/>
      <c r="BP19" s="468"/>
      <c r="BQ19" s="468"/>
      <c r="BR19" s="468"/>
      <c r="BS19" s="468"/>
      <c r="BT19" s="468"/>
      <c r="BU19" s="469"/>
      <c r="BV19" s="467">
        <v>7301633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7269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13033697</v>
      </c>
      <c r="BO23" s="468"/>
      <c r="BP23" s="468"/>
      <c r="BQ23" s="468"/>
      <c r="BR23" s="468"/>
      <c r="BS23" s="468"/>
      <c r="BT23" s="468"/>
      <c r="BU23" s="469"/>
      <c r="BV23" s="467">
        <v>12116398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7200</v>
      </c>
      <c r="R24" s="519"/>
      <c r="S24" s="519"/>
      <c r="T24" s="519"/>
      <c r="U24" s="519"/>
      <c r="V24" s="561"/>
      <c r="W24" s="620"/>
      <c r="X24" s="608"/>
      <c r="Y24" s="609"/>
      <c r="Z24" s="517" t="s">
        <v>171</v>
      </c>
      <c r="AA24" s="497"/>
      <c r="AB24" s="497"/>
      <c r="AC24" s="497"/>
      <c r="AD24" s="497"/>
      <c r="AE24" s="497"/>
      <c r="AF24" s="497"/>
      <c r="AG24" s="498"/>
      <c r="AH24" s="518">
        <v>165</v>
      </c>
      <c r="AI24" s="519"/>
      <c r="AJ24" s="519"/>
      <c r="AK24" s="519"/>
      <c r="AL24" s="561"/>
      <c r="AM24" s="518">
        <v>511005</v>
      </c>
      <c r="AN24" s="519"/>
      <c r="AO24" s="519"/>
      <c r="AP24" s="519"/>
      <c r="AQ24" s="519"/>
      <c r="AR24" s="561"/>
      <c r="AS24" s="518">
        <v>3097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7059750</v>
      </c>
      <c r="BO24" s="468"/>
      <c r="BP24" s="468"/>
      <c r="BQ24" s="468"/>
      <c r="BR24" s="468"/>
      <c r="BS24" s="468"/>
      <c r="BT24" s="468"/>
      <c r="BU24" s="469"/>
      <c r="BV24" s="467">
        <v>7223555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5700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138</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6057</v>
      </c>
      <c r="BO25" s="431"/>
      <c r="BP25" s="431"/>
      <c r="BQ25" s="431"/>
      <c r="BR25" s="431"/>
      <c r="BS25" s="431"/>
      <c r="BT25" s="431"/>
      <c r="BU25" s="432"/>
      <c r="BV25" s="430">
        <v>5072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5400</v>
      </c>
      <c r="R26" s="519"/>
      <c r="S26" s="519"/>
      <c r="T26" s="519"/>
      <c r="U26" s="519"/>
      <c r="V26" s="561"/>
      <c r="W26" s="620"/>
      <c r="X26" s="608"/>
      <c r="Y26" s="609"/>
      <c r="Z26" s="517" t="s">
        <v>178</v>
      </c>
      <c r="AA26" s="630"/>
      <c r="AB26" s="630"/>
      <c r="AC26" s="630"/>
      <c r="AD26" s="630"/>
      <c r="AE26" s="630"/>
      <c r="AF26" s="630"/>
      <c r="AG26" s="631"/>
      <c r="AH26" s="518">
        <v>30</v>
      </c>
      <c r="AI26" s="519"/>
      <c r="AJ26" s="519"/>
      <c r="AK26" s="519"/>
      <c r="AL26" s="561"/>
      <c r="AM26" s="518">
        <v>94890</v>
      </c>
      <c r="AN26" s="519"/>
      <c r="AO26" s="519"/>
      <c r="AP26" s="519"/>
      <c r="AQ26" s="519"/>
      <c r="AR26" s="561"/>
      <c r="AS26" s="518">
        <v>3163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2940</v>
      </c>
      <c r="R27" s="519"/>
      <c r="S27" s="519"/>
      <c r="T27" s="519"/>
      <c r="U27" s="519"/>
      <c r="V27" s="561"/>
      <c r="W27" s="620"/>
      <c r="X27" s="608"/>
      <c r="Y27" s="609"/>
      <c r="Z27" s="517" t="s">
        <v>182</v>
      </c>
      <c r="AA27" s="497"/>
      <c r="AB27" s="497"/>
      <c r="AC27" s="497"/>
      <c r="AD27" s="497"/>
      <c r="AE27" s="497"/>
      <c r="AF27" s="497"/>
      <c r="AG27" s="498"/>
      <c r="AH27" s="518">
        <v>6</v>
      </c>
      <c r="AI27" s="519"/>
      <c r="AJ27" s="519"/>
      <c r="AK27" s="519"/>
      <c r="AL27" s="561"/>
      <c r="AM27" s="518">
        <v>19825</v>
      </c>
      <c r="AN27" s="519"/>
      <c r="AO27" s="519"/>
      <c r="AP27" s="519"/>
      <c r="AQ27" s="519"/>
      <c r="AR27" s="561"/>
      <c r="AS27" s="518">
        <v>3304</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277203</v>
      </c>
      <c r="BO27" s="644"/>
      <c r="BP27" s="644"/>
      <c r="BQ27" s="644"/>
      <c r="BR27" s="644"/>
      <c r="BS27" s="644"/>
      <c r="BT27" s="644"/>
      <c r="BU27" s="645"/>
      <c r="BV27" s="643">
        <v>277203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2200</v>
      </c>
      <c r="R28" s="519"/>
      <c r="S28" s="519"/>
      <c r="T28" s="519"/>
      <c r="U28" s="519"/>
      <c r="V28" s="561"/>
      <c r="W28" s="620"/>
      <c r="X28" s="608"/>
      <c r="Y28" s="609"/>
      <c r="Z28" s="517" t="s">
        <v>185</v>
      </c>
      <c r="AA28" s="497"/>
      <c r="AB28" s="497"/>
      <c r="AC28" s="497"/>
      <c r="AD28" s="497"/>
      <c r="AE28" s="497"/>
      <c r="AF28" s="497"/>
      <c r="AG28" s="498"/>
      <c r="AH28" s="518" t="s">
        <v>180</v>
      </c>
      <c r="AI28" s="519"/>
      <c r="AJ28" s="519"/>
      <c r="AK28" s="519"/>
      <c r="AL28" s="561"/>
      <c r="AM28" s="518" t="s">
        <v>129</v>
      </c>
      <c r="AN28" s="519"/>
      <c r="AO28" s="519"/>
      <c r="AP28" s="519"/>
      <c r="AQ28" s="519"/>
      <c r="AR28" s="561"/>
      <c r="AS28" s="518" t="s">
        <v>180</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1498288</v>
      </c>
      <c r="BO28" s="431"/>
      <c r="BP28" s="431"/>
      <c r="BQ28" s="431"/>
      <c r="BR28" s="431"/>
      <c r="BS28" s="431"/>
      <c r="BT28" s="431"/>
      <c r="BU28" s="432"/>
      <c r="BV28" s="430">
        <v>1892921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14</v>
      </c>
      <c r="M29" s="519"/>
      <c r="N29" s="519"/>
      <c r="O29" s="519"/>
      <c r="P29" s="561"/>
      <c r="Q29" s="518">
        <v>2030</v>
      </c>
      <c r="R29" s="519"/>
      <c r="S29" s="519"/>
      <c r="T29" s="519"/>
      <c r="U29" s="519"/>
      <c r="V29" s="561"/>
      <c r="W29" s="621"/>
      <c r="X29" s="622"/>
      <c r="Y29" s="623"/>
      <c r="Z29" s="517" t="s">
        <v>188</v>
      </c>
      <c r="AA29" s="497"/>
      <c r="AB29" s="497"/>
      <c r="AC29" s="497"/>
      <c r="AD29" s="497"/>
      <c r="AE29" s="497"/>
      <c r="AF29" s="497"/>
      <c r="AG29" s="498"/>
      <c r="AH29" s="518">
        <v>171</v>
      </c>
      <c r="AI29" s="519"/>
      <c r="AJ29" s="519"/>
      <c r="AK29" s="519"/>
      <c r="AL29" s="561"/>
      <c r="AM29" s="518">
        <v>530830</v>
      </c>
      <c r="AN29" s="519"/>
      <c r="AO29" s="519"/>
      <c r="AP29" s="519"/>
      <c r="AQ29" s="519"/>
      <c r="AR29" s="561"/>
      <c r="AS29" s="518">
        <v>3104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1432394</v>
      </c>
      <c r="BO29" s="468"/>
      <c r="BP29" s="468"/>
      <c r="BQ29" s="468"/>
      <c r="BR29" s="468"/>
      <c r="BS29" s="468"/>
      <c r="BT29" s="468"/>
      <c r="BU29" s="469"/>
      <c r="BV29" s="467">
        <v>1431839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2500255</v>
      </c>
      <c r="BO30" s="644"/>
      <c r="BP30" s="644"/>
      <c r="BQ30" s="644"/>
      <c r="BR30" s="644"/>
      <c r="BS30" s="644"/>
      <c r="BT30" s="644"/>
      <c r="BU30" s="645"/>
      <c r="BV30" s="643">
        <v>2510962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三重紀北消防組合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海山物産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荷坂やすらぎ苑組合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介護サービス事業特別会計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紀北広域連合　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紀北広域連合　介護保険事業特別会計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紀北広域連合　障害者支援事業特別会計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紀北広域連合　障害者支援サービス事業特別会計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三重県市町総合事務組合　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三重県市町総合事務組合　共同研修特別会計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三重県市町総合事務組合　デジタル地図特別会計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三重県市町総合事務組合　物品特別会計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OtjYwcvQ7VdVDebnRojvDVcramGsVVJVTKI5k65MRjoHSB5QKaTjTGM59cc9OBfgaOPTWa0odP34JSx3wEHA==" saltValue="79PYBck9nalVB12oO82w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562</v>
      </c>
      <c r="D34" s="1248"/>
      <c r="E34" s="1249"/>
      <c r="F34" s="32">
        <v>8.98</v>
      </c>
      <c r="G34" s="33">
        <v>8.8000000000000007</v>
      </c>
      <c r="H34" s="33">
        <v>7.61</v>
      </c>
      <c r="I34" s="33">
        <v>5.75</v>
      </c>
      <c r="J34" s="34">
        <v>6.14</v>
      </c>
      <c r="K34" s="22"/>
      <c r="L34" s="22"/>
      <c r="M34" s="22"/>
      <c r="N34" s="22"/>
      <c r="O34" s="22"/>
      <c r="P34" s="22"/>
    </row>
    <row r="35" spans="1:16" ht="39" customHeight="1" x14ac:dyDescent="0.15">
      <c r="A35" s="22"/>
      <c r="B35" s="35"/>
      <c r="C35" s="1242" t="s">
        <v>563</v>
      </c>
      <c r="D35" s="1243"/>
      <c r="E35" s="1244"/>
      <c r="F35" s="36">
        <v>4.13</v>
      </c>
      <c r="G35" s="37">
        <v>3.89</v>
      </c>
      <c r="H35" s="37">
        <v>4.33</v>
      </c>
      <c r="I35" s="37">
        <v>4.34</v>
      </c>
      <c r="J35" s="38">
        <v>4.54</v>
      </c>
      <c r="K35" s="22"/>
      <c r="L35" s="22"/>
      <c r="M35" s="22"/>
      <c r="N35" s="22"/>
      <c r="O35" s="22"/>
      <c r="P35" s="22"/>
    </row>
    <row r="36" spans="1:16" ht="39" customHeight="1" x14ac:dyDescent="0.15">
      <c r="A36" s="22"/>
      <c r="B36" s="35"/>
      <c r="C36" s="1242" t="s">
        <v>564</v>
      </c>
      <c r="D36" s="1243"/>
      <c r="E36" s="1244"/>
      <c r="F36" s="36">
        <v>0.12</v>
      </c>
      <c r="G36" s="37">
        <v>0.28999999999999998</v>
      </c>
      <c r="H36" s="37">
        <v>1.41</v>
      </c>
      <c r="I36" s="37">
        <v>0.65</v>
      </c>
      <c r="J36" s="38">
        <v>0.97</v>
      </c>
      <c r="K36" s="22"/>
      <c r="L36" s="22"/>
      <c r="M36" s="22"/>
      <c r="N36" s="22"/>
      <c r="O36" s="22"/>
      <c r="P36" s="22"/>
    </row>
    <row r="37" spans="1:16" ht="39" customHeight="1" x14ac:dyDescent="0.15">
      <c r="A37" s="22"/>
      <c r="B37" s="35"/>
      <c r="C37" s="1242" t="s">
        <v>565</v>
      </c>
      <c r="D37" s="1243"/>
      <c r="E37" s="1244"/>
      <c r="F37" s="36">
        <v>0.14000000000000001</v>
      </c>
      <c r="G37" s="37">
        <v>0.19</v>
      </c>
      <c r="H37" s="37">
        <v>0.24</v>
      </c>
      <c r="I37" s="37">
        <v>0.18</v>
      </c>
      <c r="J37" s="38">
        <v>0.17</v>
      </c>
      <c r="K37" s="22"/>
      <c r="L37" s="22"/>
      <c r="M37" s="22"/>
      <c r="N37" s="22"/>
      <c r="O37" s="22"/>
      <c r="P37" s="22"/>
    </row>
    <row r="38" spans="1:16" ht="39" customHeight="1" x14ac:dyDescent="0.15">
      <c r="A38" s="22"/>
      <c r="B38" s="35"/>
      <c r="C38" s="1242" t="s">
        <v>566</v>
      </c>
      <c r="D38" s="1243"/>
      <c r="E38" s="1244"/>
      <c r="F38" s="36">
        <v>0.3</v>
      </c>
      <c r="G38" s="37">
        <v>0.33</v>
      </c>
      <c r="H38" s="37">
        <v>0.53</v>
      </c>
      <c r="I38" s="37">
        <v>0.25</v>
      </c>
      <c r="J38" s="38">
        <v>0.06</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slAYvGIR93P/CaIW8YMI9lRqKdYfY6reSFaLL2sQzWMUO/TrCjFuFemnrmoH5ziJ5zGsrO0o04bfO2ZB4LNQ==" saltValue="mWjXCESa6+EYgvzHr6d/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1"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1450</v>
      </c>
      <c r="L45" s="60">
        <v>1334</v>
      </c>
      <c r="M45" s="60">
        <v>1328</v>
      </c>
      <c r="N45" s="60">
        <v>1294</v>
      </c>
      <c r="O45" s="61">
        <v>1325</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14</v>
      </c>
      <c r="F48" s="1258"/>
      <c r="G48" s="1258"/>
      <c r="H48" s="1258"/>
      <c r="I48" s="1258"/>
      <c r="J48" s="1259"/>
      <c r="K48" s="63">
        <v>51</v>
      </c>
      <c r="L48" s="64">
        <v>51</v>
      </c>
      <c r="M48" s="64">
        <v>57</v>
      </c>
      <c r="N48" s="64">
        <v>62</v>
      </c>
      <c r="O48" s="65">
        <v>56</v>
      </c>
      <c r="P48" s="48"/>
      <c r="Q48" s="48"/>
      <c r="R48" s="48"/>
      <c r="S48" s="48"/>
      <c r="T48" s="48"/>
      <c r="U48" s="48"/>
    </row>
    <row r="49" spans="1:21" ht="30.75" customHeight="1" x14ac:dyDescent="0.15">
      <c r="A49" s="48"/>
      <c r="B49" s="1252"/>
      <c r="C49" s="1253"/>
      <c r="D49" s="62"/>
      <c r="E49" s="1258" t="s">
        <v>15</v>
      </c>
      <c r="F49" s="1258"/>
      <c r="G49" s="1258"/>
      <c r="H49" s="1258"/>
      <c r="I49" s="1258"/>
      <c r="J49" s="1259"/>
      <c r="K49" s="63">
        <v>12</v>
      </c>
      <c r="L49" s="64">
        <v>16</v>
      </c>
      <c r="M49" s="64">
        <v>12</v>
      </c>
      <c r="N49" s="64">
        <v>9</v>
      </c>
      <c r="O49" s="65">
        <v>15</v>
      </c>
      <c r="P49" s="48"/>
      <c r="Q49" s="48"/>
      <c r="R49" s="48"/>
      <c r="S49" s="48"/>
      <c r="T49" s="48"/>
      <c r="U49" s="48"/>
    </row>
    <row r="50" spans="1:21" ht="30.75" customHeight="1" x14ac:dyDescent="0.15">
      <c r="A50" s="48"/>
      <c r="B50" s="1252"/>
      <c r="C50" s="1253"/>
      <c r="D50" s="62"/>
      <c r="E50" s="1258" t="s">
        <v>16</v>
      </c>
      <c r="F50" s="1258"/>
      <c r="G50" s="1258"/>
      <c r="H50" s="1258"/>
      <c r="I50" s="1258"/>
      <c r="J50" s="1259"/>
      <c r="K50" s="63">
        <v>4</v>
      </c>
      <c r="L50" s="64">
        <v>4</v>
      </c>
      <c r="M50" s="64">
        <v>3</v>
      </c>
      <c r="N50" s="64">
        <v>3</v>
      </c>
      <c r="O50" s="65">
        <v>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1110</v>
      </c>
      <c r="L52" s="64">
        <v>1058</v>
      </c>
      <c r="M52" s="64">
        <v>1073</v>
      </c>
      <c r="N52" s="64">
        <v>1079</v>
      </c>
      <c r="O52" s="65">
        <v>1084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407</v>
      </c>
      <c r="L53" s="69">
        <v>347</v>
      </c>
      <c r="M53" s="69">
        <v>327</v>
      </c>
      <c r="N53" s="69">
        <v>289</v>
      </c>
      <c r="O53" s="70">
        <v>315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593</v>
      </c>
      <c r="L57" s="84" t="s">
        <v>593</v>
      </c>
      <c r="M57" s="84" t="s">
        <v>593</v>
      </c>
      <c r="N57" s="84" t="s">
        <v>593</v>
      </c>
      <c r="O57" s="85" t="s">
        <v>593</v>
      </c>
    </row>
    <row r="58" spans="1:21" ht="31.5" customHeight="1" thickBot="1" x14ac:dyDescent="0.2">
      <c r="B58" s="1268"/>
      <c r="C58" s="1269"/>
      <c r="D58" s="1273" t="s">
        <v>26</v>
      </c>
      <c r="E58" s="1274"/>
      <c r="F58" s="1274"/>
      <c r="G58" s="1274"/>
      <c r="H58" s="1274"/>
      <c r="I58" s="1274"/>
      <c r="J58" s="1275"/>
      <c r="K58" s="86" t="s">
        <v>593</v>
      </c>
      <c r="L58" s="87" t="s">
        <v>593</v>
      </c>
      <c r="M58" s="87" t="s">
        <v>593</v>
      </c>
      <c r="N58" s="87" t="s">
        <v>593</v>
      </c>
      <c r="O58" s="88" t="s">
        <v>593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cqlbts9+IHrHRWE1+aVAY8rX2eUIYw9jDiKLMnKeUX6CYO7/REtMNZq+lfoQeED1MOO7x6AV7GbPgHPbEgZw==" saltValue="4yUKwM1HL3vgin/AxYO1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G4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6" t="s">
        <v>29</v>
      </c>
      <c r="C41" s="1277"/>
      <c r="D41" s="102"/>
      <c r="E41" s="1282" t="s">
        <v>30</v>
      </c>
      <c r="F41" s="1282"/>
      <c r="G41" s="1282"/>
      <c r="H41" s="1283"/>
      <c r="I41" s="103">
        <v>11969</v>
      </c>
      <c r="J41" s="104">
        <v>11829</v>
      </c>
      <c r="K41" s="104">
        <v>11837</v>
      </c>
      <c r="L41" s="104">
        <v>12116</v>
      </c>
      <c r="M41" s="105">
        <v>13034</v>
      </c>
    </row>
    <row r="42" spans="2:13" ht="27.75" customHeight="1" x14ac:dyDescent="0.15">
      <c r="B42" s="1278"/>
      <c r="C42" s="1279"/>
      <c r="D42" s="106"/>
      <c r="E42" s="1284" t="s">
        <v>31</v>
      </c>
      <c r="F42" s="1284"/>
      <c r="G42" s="1284"/>
      <c r="H42" s="1285"/>
      <c r="I42" s="107" t="s">
        <v>511</v>
      </c>
      <c r="J42" s="108" t="s">
        <v>511</v>
      </c>
      <c r="K42" s="108" t="s">
        <v>511</v>
      </c>
      <c r="L42" s="108" t="s">
        <v>511</v>
      </c>
      <c r="M42" s="109" t="s">
        <v>511</v>
      </c>
    </row>
    <row r="43" spans="2:13" ht="27.75" customHeight="1" x14ac:dyDescent="0.15">
      <c r="B43" s="1278"/>
      <c r="C43" s="1279"/>
      <c r="D43" s="106"/>
      <c r="E43" s="1284" t="s">
        <v>32</v>
      </c>
      <c r="F43" s="1284"/>
      <c r="G43" s="1284"/>
      <c r="H43" s="1285"/>
      <c r="I43" s="107">
        <v>461</v>
      </c>
      <c r="J43" s="108">
        <v>500</v>
      </c>
      <c r="K43" s="108">
        <v>552</v>
      </c>
      <c r="L43" s="108">
        <v>584</v>
      </c>
      <c r="M43" s="109">
        <v>568</v>
      </c>
    </row>
    <row r="44" spans="2:13" ht="27.75" customHeight="1" x14ac:dyDescent="0.15">
      <c r="B44" s="1278"/>
      <c r="C44" s="1279"/>
      <c r="D44" s="106"/>
      <c r="E44" s="1284" t="s">
        <v>33</v>
      </c>
      <c r="F44" s="1284"/>
      <c r="G44" s="1284"/>
      <c r="H44" s="1285"/>
      <c r="I44" s="107">
        <v>89</v>
      </c>
      <c r="J44" s="108">
        <v>387</v>
      </c>
      <c r="K44" s="108">
        <v>394</v>
      </c>
      <c r="L44" s="108">
        <v>660</v>
      </c>
      <c r="M44" s="109">
        <v>645</v>
      </c>
    </row>
    <row r="45" spans="2:13" ht="27.75" customHeight="1" x14ac:dyDescent="0.15">
      <c r="B45" s="1278"/>
      <c r="C45" s="1279"/>
      <c r="D45" s="106"/>
      <c r="E45" s="1284" t="s">
        <v>34</v>
      </c>
      <c r="F45" s="1284"/>
      <c r="G45" s="1284"/>
      <c r="H45" s="1285"/>
      <c r="I45" s="107">
        <v>2313</v>
      </c>
      <c r="J45" s="108">
        <v>2319</v>
      </c>
      <c r="K45" s="108">
        <v>2259</v>
      </c>
      <c r="L45" s="108">
        <v>2247</v>
      </c>
      <c r="M45" s="109">
        <v>2141</v>
      </c>
    </row>
    <row r="46" spans="2:13" ht="27.75" customHeight="1" x14ac:dyDescent="0.15">
      <c r="B46" s="1278"/>
      <c r="C46" s="1279"/>
      <c r="D46" s="110"/>
      <c r="E46" s="1284" t="s">
        <v>35</v>
      </c>
      <c r="F46" s="1284"/>
      <c r="G46" s="1284"/>
      <c r="H46" s="1285"/>
      <c r="I46" s="107" t="s">
        <v>511</v>
      </c>
      <c r="J46" s="108" t="s">
        <v>511</v>
      </c>
      <c r="K46" s="108" t="s">
        <v>511</v>
      </c>
      <c r="L46" s="108" t="s">
        <v>511</v>
      </c>
      <c r="M46" s="109" t="s">
        <v>511</v>
      </c>
    </row>
    <row r="47" spans="2:13" ht="27.75" customHeight="1" x14ac:dyDescent="0.15">
      <c r="B47" s="1278"/>
      <c r="C47" s="1279"/>
      <c r="D47" s="111"/>
      <c r="E47" s="1286" t="s">
        <v>36</v>
      </c>
      <c r="F47" s="1287"/>
      <c r="G47" s="1287"/>
      <c r="H47" s="1288"/>
      <c r="I47" s="107" t="s">
        <v>511</v>
      </c>
      <c r="J47" s="108" t="s">
        <v>511</v>
      </c>
      <c r="K47" s="108" t="s">
        <v>511</v>
      </c>
      <c r="L47" s="108" t="s">
        <v>511</v>
      </c>
      <c r="M47" s="109" t="s">
        <v>511</v>
      </c>
    </row>
    <row r="48" spans="2:13" ht="27.75" customHeight="1" x14ac:dyDescent="0.15">
      <c r="B48" s="1278"/>
      <c r="C48" s="1279"/>
      <c r="D48" s="106"/>
      <c r="E48" s="1284" t="s">
        <v>37</v>
      </c>
      <c r="F48" s="1284"/>
      <c r="G48" s="1284"/>
      <c r="H48" s="1285"/>
      <c r="I48" s="107" t="s">
        <v>511</v>
      </c>
      <c r="J48" s="108" t="s">
        <v>511</v>
      </c>
      <c r="K48" s="108" t="s">
        <v>511</v>
      </c>
      <c r="L48" s="108" t="s">
        <v>511</v>
      </c>
      <c r="M48" s="109" t="s">
        <v>511</v>
      </c>
    </row>
    <row r="49" spans="2:13" ht="27.75" customHeight="1" x14ac:dyDescent="0.15">
      <c r="B49" s="1280"/>
      <c r="C49" s="1281"/>
      <c r="D49" s="106"/>
      <c r="E49" s="1284" t="s">
        <v>38</v>
      </c>
      <c r="F49" s="1284"/>
      <c r="G49" s="1284"/>
      <c r="H49" s="1285"/>
      <c r="I49" s="107" t="s">
        <v>511</v>
      </c>
      <c r="J49" s="108" t="s">
        <v>511</v>
      </c>
      <c r="K49" s="108" t="s">
        <v>511</v>
      </c>
      <c r="L49" s="108" t="s">
        <v>511</v>
      </c>
      <c r="M49" s="109" t="s">
        <v>511</v>
      </c>
    </row>
    <row r="50" spans="2:13" ht="27.75" customHeight="1" x14ac:dyDescent="0.15">
      <c r="B50" s="1289" t="s">
        <v>39</v>
      </c>
      <c r="C50" s="1290"/>
      <c r="D50" s="112"/>
      <c r="E50" s="1284" t="s">
        <v>40</v>
      </c>
      <c r="F50" s="1284"/>
      <c r="G50" s="1284"/>
      <c r="H50" s="1285"/>
      <c r="I50" s="107">
        <v>5227</v>
      </c>
      <c r="J50" s="108">
        <v>5189</v>
      </c>
      <c r="K50" s="108">
        <v>4967</v>
      </c>
      <c r="L50" s="108">
        <v>4808</v>
      </c>
      <c r="M50" s="109">
        <v>4365</v>
      </c>
    </row>
    <row r="51" spans="2:13" ht="27.75" customHeight="1" x14ac:dyDescent="0.15">
      <c r="B51" s="1278"/>
      <c r="C51" s="1279"/>
      <c r="D51" s="106"/>
      <c r="E51" s="1284" t="s">
        <v>41</v>
      </c>
      <c r="F51" s="1284"/>
      <c r="G51" s="1284"/>
      <c r="H51" s="1285"/>
      <c r="I51" s="107">
        <v>111</v>
      </c>
      <c r="J51" s="108">
        <v>93</v>
      </c>
      <c r="K51" s="108">
        <v>75</v>
      </c>
      <c r="L51" s="108">
        <v>56</v>
      </c>
      <c r="M51" s="109">
        <v>37</v>
      </c>
    </row>
    <row r="52" spans="2:13" ht="27.75" customHeight="1" x14ac:dyDescent="0.15">
      <c r="B52" s="1280"/>
      <c r="C52" s="1281"/>
      <c r="D52" s="106"/>
      <c r="E52" s="1284" t="s">
        <v>42</v>
      </c>
      <c r="F52" s="1284"/>
      <c r="G52" s="1284"/>
      <c r="H52" s="1285"/>
      <c r="I52" s="107">
        <v>10036</v>
      </c>
      <c r="J52" s="108">
        <v>10145</v>
      </c>
      <c r="K52" s="108">
        <v>10137</v>
      </c>
      <c r="L52" s="108">
        <v>10489</v>
      </c>
      <c r="M52" s="109">
        <v>11019</v>
      </c>
    </row>
    <row r="53" spans="2:13" ht="27.75" customHeight="1" thickBot="1" x14ac:dyDescent="0.2">
      <c r="B53" s="1291" t="s">
        <v>43</v>
      </c>
      <c r="C53" s="1292"/>
      <c r="D53" s="113"/>
      <c r="E53" s="1293" t="s">
        <v>44</v>
      </c>
      <c r="F53" s="1293"/>
      <c r="G53" s="1293"/>
      <c r="H53" s="1294"/>
      <c r="I53" s="114">
        <v>-542</v>
      </c>
      <c r="J53" s="115">
        <v>-392</v>
      </c>
      <c r="K53" s="115">
        <v>-136</v>
      </c>
      <c r="L53" s="115">
        <v>255</v>
      </c>
      <c r="M53" s="116">
        <v>967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mveSVa2TuWMXJk9UZsB34Hc8wqD5b3cnBenXCPxoEYLAdtxuy2lBsMkOk1+F/RLA18NWO7zgVNu82TZQpneJA==" saltValue="HfZudrbbsDum/YCvrwIE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3"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47</v>
      </c>
      <c r="D55" s="1303"/>
      <c r="E55" s="1304"/>
      <c r="F55" s="128">
        <v>2019</v>
      </c>
      <c r="G55" s="128">
        <v>1893</v>
      </c>
      <c r="H55" s="129">
        <v>1498</v>
      </c>
    </row>
    <row r="56" spans="2:8" ht="52.5" customHeight="1" x14ac:dyDescent="0.15">
      <c r="B56" s="130"/>
      <c r="C56" s="1305" t="s">
        <v>48</v>
      </c>
      <c r="D56" s="1305"/>
      <c r="E56" s="1306"/>
      <c r="F56" s="131">
        <v>1431</v>
      </c>
      <c r="G56" s="131">
        <v>1432</v>
      </c>
      <c r="H56" s="132">
        <v>1432</v>
      </c>
    </row>
    <row r="57" spans="2:8" ht="53.25" customHeight="1" x14ac:dyDescent="0.15">
      <c r="B57" s="130"/>
      <c r="C57" s="1307" t="s">
        <v>49</v>
      </c>
      <c r="D57" s="1307"/>
      <c r="E57" s="1308"/>
      <c r="F57" s="133">
        <v>2580</v>
      </c>
      <c r="G57" s="133">
        <v>2511</v>
      </c>
      <c r="H57" s="134">
        <v>2500</v>
      </c>
    </row>
    <row r="58" spans="2:8" ht="45.75" customHeight="1" x14ac:dyDescent="0.15">
      <c r="B58" s="135"/>
      <c r="C58" s="1295" t="s">
        <v>594</v>
      </c>
      <c r="D58" s="1296"/>
      <c r="E58" s="1297"/>
      <c r="F58" s="136">
        <v>1254</v>
      </c>
      <c r="G58" s="136">
        <v>1262</v>
      </c>
      <c r="H58" s="137">
        <v>1270</v>
      </c>
    </row>
    <row r="59" spans="2:8" ht="45.75" customHeight="1" x14ac:dyDescent="0.15">
      <c r="B59" s="135"/>
      <c r="C59" s="1295" t="s">
        <v>595</v>
      </c>
      <c r="D59" s="1296"/>
      <c r="E59" s="1297"/>
      <c r="F59" s="136">
        <v>493</v>
      </c>
      <c r="G59" s="136">
        <v>472</v>
      </c>
      <c r="H59" s="137">
        <v>457</v>
      </c>
    </row>
    <row r="60" spans="2:8" ht="45.75" customHeight="1" x14ac:dyDescent="0.15">
      <c r="B60" s="135"/>
      <c r="C60" s="1295" t="s">
        <v>596</v>
      </c>
      <c r="D60" s="1296"/>
      <c r="E60" s="1297"/>
      <c r="F60" s="136">
        <v>501</v>
      </c>
      <c r="G60" s="136">
        <v>460</v>
      </c>
      <c r="H60" s="137">
        <v>405</v>
      </c>
    </row>
    <row r="61" spans="2:8" ht="45.75" customHeight="1" x14ac:dyDescent="0.15">
      <c r="B61" s="135"/>
      <c r="C61" s="1295" t="s">
        <v>597</v>
      </c>
      <c r="D61" s="1296"/>
      <c r="E61" s="1297"/>
      <c r="F61" s="136">
        <v>212</v>
      </c>
      <c r="G61" s="136">
        <v>200</v>
      </c>
      <c r="H61" s="137">
        <v>238</v>
      </c>
    </row>
    <row r="62" spans="2:8" ht="45.75" customHeight="1" thickBot="1" x14ac:dyDescent="0.2">
      <c r="B62" s="138"/>
      <c r="C62" s="1298" t="s">
        <v>598</v>
      </c>
      <c r="D62" s="1299"/>
      <c r="E62" s="1300"/>
      <c r="F62" s="139">
        <v>30</v>
      </c>
      <c r="G62" s="139">
        <v>30</v>
      </c>
      <c r="H62" s="140">
        <v>30</v>
      </c>
    </row>
    <row r="63" spans="2:8" ht="52.5" customHeight="1" thickBot="1" x14ac:dyDescent="0.2">
      <c r="B63" s="141"/>
      <c r="C63" s="1301" t="s">
        <v>50</v>
      </c>
      <c r="D63" s="1301"/>
      <c r="E63" s="1302"/>
      <c r="F63" s="142">
        <v>6031</v>
      </c>
      <c r="G63" s="142">
        <v>5836</v>
      </c>
      <c r="H63" s="143">
        <v>5431</v>
      </c>
    </row>
    <row r="64" spans="2:8" ht="15" customHeight="1" x14ac:dyDescent="0.15"/>
  </sheetData>
  <sheetProtection algorithmName="SHA-512" hashValue="xYRc9IIi6gsL07TL/ZQ9ZKIBZE1RMipC8JhjKcTQ+6lcpfDI8RyffICzpNMtHFDsJ3z5UKpbETdppummxAYYDQ==" saltValue="jarNyUBsFq3cRm7pahi0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1069A-3E4F-450D-8BB8-D2E63D92ADA4}">
  <sheetPr>
    <tabColor theme="4" tint="0.79998168889431442"/>
    <pageSetUpPr fitToPage="1"/>
  </sheetPr>
  <dimension ref="A1:WZM160"/>
  <sheetViews>
    <sheetView showGridLines="0" topLeftCell="AE52" zoomScale="80" zoomScaleNormal="80" zoomScaleSheetLayoutView="55" workbookViewId="0">
      <selection activeCell="CH60" sqref="CH6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605</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5.2</v>
      </c>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11">
        <v>60</v>
      </c>
      <c r="BQ53" s="1311"/>
      <c r="BR53" s="1311"/>
      <c r="BS53" s="1311"/>
      <c r="BT53" s="1311"/>
      <c r="BU53" s="1311"/>
      <c r="BV53" s="1311"/>
      <c r="BW53" s="1311"/>
      <c r="BX53" s="1311">
        <v>59.6</v>
      </c>
      <c r="BY53" s="1311"/>
      <c r="BZ53" s="1311"/>
      <c r="CA53" s="1311"/>
      <c r="CB53" s="1311"/>
      <c r="CC53" s="1311"/>
      <c r="CD53" s="1311"/>
      <c r="CE53" s="1311"/>
      <c r="CF53" s="1311">
        <v>61.6</v>
      </c>
      <c r="CG53" s="1311"/>
      <c r="CH53" s="1311"/>
      <c r="CI53" s="1311"/>
      <c r="CJ53" s="1311"/>
      <c r="CK53" s="1311"/>
      <c r="CL53" s="1311"/>
      <c r="CM53" s="1311"/>
      <c r="CN53" s="1311">
        <v>64.5</v>
      </c>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608</v>
      </c>
      <c r="AO55" s="1315"/>
      <c r="AP55" s="1315"/>
      <c r="AQ55" s="1315"/>
      <c r="AR55" s="1315"/>
      <c r="AS55" s="1315"/>
      <c r="AT55" s="1315"/>
      <c r="AU55" s="1315"/>
      <c r="AV55" s="1315"/>
      <c r="AW55" s="1315"/>
      <c r="AX55" s="1315"/>
      <c r="AY55" s="1315"/>
      <c r="AZ55" s="1315"/>
      <c r="BA55" s="1315"/>
      <c r="BB55" s="1314" t="s">
        <v>606</v>
      </c>
      <c r="BC55" s="1314"/>
      <c r="BD55" s="1314"/>
      <c r="BE55" s="1314"/>
      <c r="BF55" s="1314"/>
      <c r="BG55" s="1314"/>
      <c r="BH55" s="1314"/>
      <c r="BI55" s="1314"/>
      <c r="BJ55" s="1314"/>
      <c r="BK55" s="1314"/>
      <c r="BL55" s="1314"/>
      <c r="BM55" s="1314"/>
      <c r="BN55" s="1314"/>
      <c r="BO55" s="1314"/>
      <c r="BP55" s="1311">
        <v>36.5</v>
      </c>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607</v>
      </c>
      <c r="BC57" s="1314"/>
      <c r="BD57" s="1314"/>
      <c r="BE57" s="1314"/>
      <c r="BF57" s="1314"/>
      <c r="BG57" s="1314"/>
      <c r="BH57" s="1314"/>
      <c r="BI57" s="1314"/>
      <c r="BJ57" s="1314"/>
      <c r="BK57" s="1314"/>
      <c r="BL57" s="1314"/>
      <c r="BM57" s="1314"/>
      <c r="BN57" s="1314"/>
      <c r="BO57" s="1314"/>
      <c r="BP57" s="1311">
        <v>54.1</v>
      </c>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5.2</v>
      </c>
      <c r="CO73" s="1311"/>
      <c r="CP73" s="1311"/>
      <c r="CQ73" s="1311"/>
      <c r="CR73" s="1311"/>
      <c r="CS73" s="1311"/>
      <c r="CT73" s="1311"/>
      <c r="CU73" s="1311"/>
      <c r="CV73" s="1311">
        <v>19.899999999999999</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8</v>
      </c>
      <c r="BQ75" s="1311"/>
      <c r="BR75" s="1311"/>
      <c r="BS75" s="1311"/>
      <c r="BT75" s="1311"/>
      <c r="BU75" s="1311"/>
      <c r="BV75" s="1311"/>
      <c r="BW75" s="1311"/>
      <c r="BX75" s="1311">
        <v>7.4</v>
      </c>
      <c r="BY75" s="1311"/>
      <c r="BZ75" s="1311"/>
      <c r="CA75" s="1311"/>
      <c r="CB75" s="1311"/>
      <c r="CC75" s="1311"/>
      <c r="CD75" s="1311"/>
      <c r="CE75" s="1311"/>
      <c r="CF75" s="1311">
        <v>7</v>
      </c>
      <c r="CG75" s="1311"/>
      <c r="CH75" s="1311"/>
      <c r="CI75" s="1311"/>
      <c r="CJ75" s="1311"/>
      <c r="CK75" s="1311"/>
      <c r="CL75" s="1311"/>
      <c r="CM75" s="1311"/>
      <c r="CN75" s="1311">
        <v>6.4</v>
      </c>
      <c r="CO75" s="1311"/>
      <c r="CP75" s="1311"/>
      <c r="CQ75" s="1311"/>
      <c r="CR75" s="1311"/>
      <c r="CS75" s="1311"/>
      <c r="CT75" s="1311"/>
      <c r="CU75" s="1311"/>
      <c r="CV75" s="1311">
        <v>6.3</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608</v>
      </c>
      <c r="AO77" s="1315"/>
      <c r="AP77" s="1315"/>
      <c r="AQ77" s="1315"/>
      <c r="AR77" s="1315"/>
      <c r="AS77" s="1315"/>
      <c r="AT77" s="1315"/>
      <c r="AU77" s="1315"/>
      <c r="AV77" s="1315"/>
      <c r="AW77" s="1315"/>
      <c r="AX77" s="1315"/>
      <c r="AY77" s="1315"/>
      <c r="AZ77" s="1315"/>
      <c r="BA77" s="1315"/>
      <c r="BB77" s="1314" t="s">
        <v>606</v>
      </c>
      <c r="BC77" s="1314"/>
      <c r="BD77" s="1314"/>
      <c r="BE77" s="1314"/>
      <c r="BF77" s="1314"/>
      <c r="BG77" s="1314"/>
      <c r="BH77" s="1314"/>
      <c r="BI77" s="1314"/>
      <c r="BJ77" s="1314"/>
      <c r="BK77" s="1314"/>
      <c r="BL77" s="1314"/>
      <c r="BM77" s="1314"/>
      <c r="BN77" s="1314"/>
      <c r="BO77" s="1314"/>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9OIIdAkCfojClj9MnS8ftaCGHLBil3P3cUEGxJz1fLqoYNgar9bgtXP0R4RhvmLDW5LJXezlL52S8eeoyb6Q==" saltValue="bfExH96KOQ26Jh5XXa3az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5A93A-41BC-4B6A-97A9-A5A282CFFBD2}">
  <sheetPr>
    <tabColor theme="4" tint="0.79998168889431442"/>
    <pageSetUpPr fitToPage="1"/>
  </sheetPr>
  <dimension ref="A1:DR125"/>
  <sheetViews>
    <sheetView showGridLines="0" topLeftCell="A91" zoomScaleNormal="100" zoomScaleSheetLayoutView="70" workbookViewId="0">
      <selection activeCell="CM18" sqref="CM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OQSSa91qfBI5QQHkANiSBMBKHECddGoOFqjQNHZtw56my8T9r8vSK6zurcE3K01xCaJ6fekUXdq9G6D831V3zg==" saltValue="afGL1TotQdvxT5mJ3P1L8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2A3F3-3FBF-43F9-A929-CBD8CCA5C600}">
  <sheetPr>
    <tabColor theme="4" tint="0.79998168889431442"/>
    <pageSetUpPr fitToPage="1"/>
  </sheetPr>
  <dimension ref="A1:DR125"/>
  <sheetViews>
    <sheetView showGridLines="0" topLeftCell="A22" zoomScaleNormal="100" zoomScaleSheetLayoutView="55" workbookViewId="0">
      <selection activeCell="CM18" sqref="CM1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8k1vbp9yErjwahu40Q9lUh8Mnqyl7nhcmecRZXSrZvftaK3ZFMod72bIEvKFQxPUn5f/WHXYXtQexpnSzWcvNA==" saltValue="pZMtRiJTF0oETEWKIe3Qm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54028</v>
      </c>
      <c r="E3" s="162"/>
      <c r="F3" s="163">
        <v>69469</v>
      </c>
      <c r="G3" s="164"/>
      <c r="H3" s="165"/>
    </row>
    <row r="4" spans="1:8" x14ac:dyDescent="0.15">
      <c r="A4" s="166"/>
      <c r="B4" s="167"/>
      <c r="C4" s="168"/>
      <c r="D4" s="169">
        <v>31866</v>
      </c>
      <c r="E4" s="170"/>
      <c r="F4" s="171">
        <v>38215</v>
      </c>
      <c r="G4" s="172"/>
      <c r="H4" s="173"/>
    </row>
    <row r="5" spans="1:8" x14ac:dyDescent="0.15">
      <c r="A5" s="154" t="s">
        <v>545</v>
      </c>
      <c r="B5" s="159"/>
      <c r="C5" s="160"/>
      <c r="D5" s="161">
        <v>77128</v>
      </c>
      <c r="E5" s="162"/>
      <c r="F5" s="163">
        <v>67293</v>
      </c>
      <c r="G5" s="164"/>
      <c r="H5" s="165"/>
    </row>
    <row r="6" spans="1:8" x14ac:dyDescent="0.15">
      <c r="A6" s="166"/>
      <c r="B6" s="167"/>
      <c r="C6" s="168"/>
      <c r="D6" s="169">
        <v>31024</v>
      </c>
      <c r="E6" s="170"/>
      <c r="F6" s="171">
        <v>35076</v>
      </c>
      <c r="G6" s="172"/>
      <c r="H6" s="173"/>
    </row>
    <row r="7" spans="1:8" x14ac:dyDescent="0.15">
      <c r="A7" s="154" t="s">
        <v>546</v>
      </c>
      <c r="B7" s="159"/>
      <c r="C7" s="160"/>
      <c r="D7" s="161">
        <v>93981</v>
      </c>
      <c r="E7" s="162"/>
      <c r="F7" s="163">
        <v>67343</v>
      </c>
      <c r="G7" s="164"/>
      <c r="H7" s="165"/>
    </row>
    <row r="8" spans="1:8" x14ac:dyDescent="0.15">
      <c r="A8" s="166"/>
      <c r="B8" s="167"/>
      <c r="C8" s="168"/>
      <c r="D8" s="169">
        <v>43564</v>
      </c>
      <c r="E8" s="170"/>
      <c r="F8" s="171">
        <v>32865</v>
      </c>
      <c r="G8" s="172"/>
      <c r="H8" s="173"/>
    </row>
    <row r="9" spans="1:8" x14ac:dyDescent="0.15">
      <c r="A9" s="154" t="s">
        <v>547</v>
      </c>
      <c r="B9" s="159"/>
      <c r="C9" s="160"/>
      <c r="D9" s="161">
        <v>136810</v>
      </c>
      <c r="E9" s="162"/>
      <c r="F9" s="163">
        <v>73475</v>
      </c>
      <c r="G9" s="164"/>
      <c r="H9" s="165"/>
    </row>
    <row r="10" spans="1:8" x14ac:dyDescent="0.15">
      <c r="A10" s="166"/>
      <c r="B10" s="167"/>
      <c r="C10" s="168"/>
      <c r="D10" s="169">
        <v>83577</v>
      </c>
      <c r="E10" s="170"/>
      <c r="F10" s="171">
        <v>43072</v>
      </c>
      <c r="G10" s="172"/>
      <c r="H10" s="173"/>
    </row>
    <row r="11" spans="1:8" x14ac:dyDescent="0.15">
      <c r="A11" s="154" t="s">
        <v>548</v>
      </c>
      <c r="B11" s="159"/>
      <c r="C11" s="160"/>
      <c r="D11" s="161">
        <v>186052</v>
      </c>
      <c r="E11" s="162"/>
      <c r="F11" s="163">
        <v>87464</v>
      </c>
      <c r="G11" s="164"/>
      <c r="H11" s="165"/>
    </row>
    <row r="12" spans="1:8" x14ac:dyDescent="0.15">
      <c r="A12" s="166"/>
      <c r="B12" s="167"/>
      <c r="C12" s="174"/>
      <c r="D12" s="169">
        <v>98381</v>
      </c>
      <c r="E12" s="170"/>
      <c r="F12" s="171">
        <v>47479</v>
      </c>
      <c r="G12" s="172"/>
      <c r="H12" s="173"/>
    </row>
    <row r="13" spans="1:8" x14ac:dyDescent="0.15">
      <c r="A13" s="154"/>
      <c r="B13" s="159"/>
      <c r="C13" s="175"/>
      <c r="D13" s="176">
        <v>109600</v>
      </c>
      <c r="E13" s="177"/>
      <c r="F13" s="178">
        <v>73009</v>
      </c>
      <c r="G13" s="179"/>
      <c r="H13" s="165"/>
    </row>
    <row r="14" spans="1:8" x14ac:dyDescent="0.15">
      <c r="A14" s="166"/>
      <c r="B14" s="167"/>
      <c r="C14" s="168"/>
      <c r="D14" s="169">
        <v>57682</v>
      </c>
      <c r="E14" s="170"/>
      <c r="F14" s="171">
        <v>39341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8.99</v>
      </c>
      <c r="C19" s="180">
        <f>ROUND(VALUE(SUBSTITUTE(実質収支比率等に係る経年分析!G$48,"▲","-")),2)</f>
        <v>8.8000000000000007</v>
      </c>
      <c r="D19" s="180">
        <f>ROUND(VALUE(SUBSTITUTE(実質収支比率等に係る経年分析!H$48,"▲","-")),2)</f>
        <v>7.62</v>
      </c>
      <c r="E19" s="180">
        <f>ROUND(VALUE(SUBSTITUTE(実質収支比率等に係る経年分析!I$48,"▲","-")),2)</f>
        <v>5.76</v>
      </c>
      <c r="F19" s="180">
        <f>ROUND(VALUE(SUBSTITUTE(実質収支比率等に係る経年分析!J$48,"▲","-")),2)</f>
        <v>6.14</v>
      </c>
    </row>
    <row r="20" spans="1:11" x14ac:dyDescent="0.15">
      <c r="A20" s="180" t="s">
        <v>54</v>
      </c>
      <c r="B20" s="180">
        <f>ROUND(VALUE(SUBSTITUTE(実質収支比率等に係る経年分析!F$47,"▲","-")),2)</f>
        <v>42.39</v>
      </c>
      <c r="C20" s="180">
        <f>ROUND(VALUE(SUBSTITUTE(実質収支比率等に係る経年分析!G$47,"▲","-")),2)</f>
        <v>39.69</v>
      </c>
      <c r="D20" s="180">
        <f>ROUND(VALUE(SUBSTITUTE(実質収支比率等に係る経年分析!H$47,"▲","-")),2)</f>
        <v>33.5</v>
      </c>
      <c r="E20" s="180">
        <f>ROUND(VALUE(SUBSTITUTE(実質収支比率等に係る経年分析!I$47,"▲","-")),2)</f>
        <v>31.82</v>
      </c>
      <c r="F20" s="180">
        <f>ROUND(VALUE(SUBSTITUTE(実質収支比率等に係る経年分析!J$47,"▲","-")),2)</f>
        <v>25.37</v>
      </c>
    </row>
    <row r="21" spans="1:11" x14ac:dyDescent="0.15">
      <c r="A21" s="180" t="s">
        <v>55</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-4.16</v>
      </c>
      <c r="D21" s="180">
        <f>IF(ISNUMBER(VALUE(SUBSTITUTE(実質収支比率等に係る経年分析!H$49,"▲","-"))),ROUND(VALUE(SUBSTITUTE(実質収支比率等に係る経年分析!H$49,"▲","-")),2),NA())</f>
        <v>-7.99</v>
      </c>
      <c r="E21" s="180">
        <f>IF(ISNUMBER(VALUE(SUBSTITUTE(実質収支比率等に係る経年分析!I$49,"▲","-"))),ROUND(VALUE(SUBSTITUTE(実質収支比率等に係る経年分析!I$49,"▲","-")),2),NA())</f>
        <v>-4.07</v>
      </c>
      <c r="F21" s="180">
        <f>IF(ISNUMBER(VALUE(SUBSTITUTE(実質収支比率等に係る経年分析!J$49,"▲","-"))),ROUND(VALUE(SUBSTITUTE(実質収支比率等に係る経年分析!J$49,"▲","-")),2),NA())</f>
        <v>-6.34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介護サービス事業特別会計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1110</v>
      </c>
      <c r="E42" s="182"/>
      <c r="F42" s="182"/>
      <c r="G42" s="182">
        <f>'実質公債費比率（分子）の構造'!L$52</f>
        <v>1058</v>
      </c>
      <c r="H42" s="182"/>
      <c r="I42" s="182"/>
      <c r="J42" s="182">
        <f>'実質公債費比率（分子）の構造'!M$52</f>
        <v>1073</v>
      </c>
      <c r="K42" s="182"/>
      <c r="L42" s="182"/>
      <c r="M42" s="182">
        <f>'実質公債費比率（分子）の構造'!N$52</f>
        <v>1079</v>
      </c>
      <c r="N42" s="182"/>
      <c r="O42" s="182"/>
      <c r="P42" s="182">
        <f>'実質公債費比率（分子）の構造'!O$52</f>
        <v>1084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v>
      </c>
      <c r="C44" s="182"/>
      <c r="D44" s="182"/>
      <c r="E44" s="182">
        <f>'実質公債費比率（分子）の構造'!L$50</f>
        <v>4</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65</v>
      </c>
      <c r="B45" s="182">
        <f>'実質公債費比率（分子）の構造'!K$49</f>
        <v>12</v>
      </c>
      <c r="C45" s="182"/>
      <c r="D45" s="182"/>
      <c r="E45" s="182">
        <f>'実質公債費比率（分子）の構造'!L$49</f>
        <v>16</v>
      </c>
      <c r="F45" s="182"/>
      <c r="G45" s="182"/>
      <c r="H45" s="182">
        <f>'実質公債費比率（分子）の構造'!M$49</f>
        <v>12</v>
      </c>
      <c r="I45" s="182"/>
      <c r="J45" s="182"/>
      <c r="K45" s="182">
        <f>'実質公債費比率（分子）の構造'!N$49</f>
        <v>9</v>
      </c>
      <c r="L45" s="182"/>
      <c r="M45" s="182"/>
      <c r="N45" s="182">
        <f>'実質公債費比率（分子）の構造'!O$49</f>
        <v>15</v>
      </c>
      <c r="O45" s="182"/>
      <c r="P45" s="182"/>
    </row>
    <row r="46" spans="1:16" x14ac:dyDescent="0.15">
      <c r="A46" s="182" t="s">
        <v>66</v>
      </c>
      <c r="B46" s="182">
        <f>'実質公債費比率（分子）の構造'!K$48</f>
        <v>51</v>
      </c>
      <c r="C46" s="182"/>
      <c r="D46" s="182"/>
      <c r="E46" s="182">
        <f>'実質公債費比率（分子）の構造'!L$48</f>
        <v>51</v>
      </c>
      <c r="F46" s="182"/>
      <c r="G46" s="182"/>
      <c r="H46" s="182">
        <f>'実質公債費比率（分子）の構造'!M$48</f>
        <v>57</v>
      </c>
      <c r="I46" s="182"/>
      <c r="J46" s="182"/>
      <c r="K46" s="182">
        <f>'実質公債費比率（分子）の構造'!N$48</f>
        <v>62</v>
      </c>
      <c r="L46" s="182"/>
      <c r="M46" s="182"/>
      <c r="N46" s="182">
        <f>'実質公債費比率（分子）の構造'!O$48</f>
        <v>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1450</v>
      </c>
      <c r="C49" s="182"/>
      <c r="D49" s="182"/>
      <c r="E49" s="182">
        <f>'実質公債費比率（分子）の構造'!L$45</f>
        <v>1334</v>
      </c>
      <c r="F49" s="182"/>
      <c r="G49" s="182"/>
      <c r="H49" s="182">
        <f>'実質公債費比率（分子）の構造'!M$45</f>
        <v>1328</v>
      </c>
      <c r="I49" s="182"/>
      <c r="J49" s="182"/>
      <c r="K49" s="182">
        <f>'実質公債費比率（分子）の構造'!N$45</f>
        <v>1294</v>
      </c>
      <c r="L49" s="182"/>
      <c r="M49" s="182"/>
      <c r="N49" s="182">
        <f>'実質公債費比率（分子）の構造'!O$45</f>
        <v>1325</v>
      </c>
      <c r="O49" s="182"/>
      <c r="P49" s="182"/>
    </row>
    <row r="50" spans="1:16" x14ac:dyDescent="0.15">
      <c r="A50" s="182" t="s">
        <v>70</v>
      </c>
      <c r="B50" s="182" t="e">
        <f>NA()</f>
        <v>#N/A</v>
      </c>
      <c r="C50" s="182">
        <f>IF(ISNUMBER('実質公債費比率（分子）の構造'!K$53),'実質公債費比率（分子）の構造'!K$53,NA())</f>
        <v>407</v>
      </c>
      <c r="D50" s="182" t="e">
        <f>NA()</f>
        <v>#N/A</v>
      </c>
      <c r="E50" s="182" t="e">
        <f>NA()</f>
        <v>#N/A</v>
      </c>
      <c r="F50" s="182">
        <f>IF(ISNUMBER('実質公債費比率（分子）の構造'!L$53),'実質公債費比率（分子）の構造'!L$53,NA())</f>
        <v>347</v>
      </c>
      <c r="G50" s="182" t="e">
        <f>NA()</f>
        <v>#N/A</v>
      </c>
      <c r="H50" s="182" t="e">
        <f>NA()</f>
        <v>#N/A</v>
      </c>
      <c r="I50" s="182">
        <f>IF(ISNUMBER('実質公債費比率（分子）の構造'!M$53),'実質公債費比率（分子）の構造'!M$53,NA())</f>
        <v>327</v>
      </c>
      <c r="J50" s="182" t="e">
        <f>NA()</f>
        <v>#N/A</v>
      </c>
      <c r="K50" s="182" t="e">
        <f>NA()</f>
        <v>#N/A</v>
      </c>
      <c r="L50" s="182">
        <f>IF(ISNUMBER('実質公債費比率（分子）の構造'!N$53),'実質公債費比率（分子）の構造'!N$53,NA())</f>
        <v>289</v>
      </c>
      <c r="M50" s="182" t="e">
        <f>NA()</f>
        <v>#N/A</v>
      </c>
      <c r="N50" s="182" t="e">
        <f>NA()</f>
        <v>#N/A</v>
      </c>
      <c r="O50" s="182">
        <f>IF(ISNUMBER('実質公債費比率（分子）の構造'!O$53),'実質公債費比率（分子）の構造'!O$53,NA())</f>
        <v>315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10036</v>
      </c>
      <c r="E56" s="181"/>
      <c r="F56" s="181"/>
      <c r="G56" s="181">
        <f>'将来負担比率（分子）の構造'!J$52</f>
        <v>10145</v>
      </c>
      <c r="H56" s="181"/>
      <c r="I56" s="181"/>
      <c r="J56" s="181">
        <f>'将来負担比率（分子）の構造'!K$52</f>
        <v>10137</v>
      </c>
      <c r="K56" s="181"/>
      <c r="L56" s="181"/>
      <c r="M56" s="181">
        <f>'将来負担比率（分子）の構造'!L$52</f>
        <v>10489</v>
      </c>
      <c r="N56" s="181"/>
      <c r="O56" s="181"/>
      <c r="P56" s="181">
        <f>'将来負担比率（分子）の構造'!M$52</f>
        <v>11019</v>
      </c>
    </row>
    <row r="57" spans="1:16" x14ac:dyDescent="0.15">
      <c r="A57" s="181" t="s">
        <v>41</v>
      </c>
      <c r="B57" s="181"/>
      <c r="C57" s="181"/>
      <c r="D57" s="181">
        <f>'将来負担比率（分子）の構造'!I$51</f>
        <v>111</v>
      </c>
      <c r="E57" s="181"/>
      <c r="F57" s="181"/>
      <c r="G57" s="181">
        <f>'将来負担比率（分子）の構造'!J$51</f>
        <v>93</v>
      </c>
      <c r="H57" s="181"/>
      <c r="I57" s="181"/>
      <c r="J57" s="181">
        <f>'将来負担比率（分子）の構造'!K$51</f>
        <v>75</v>
      </c>
      <c r="K57" s="181"/>
      <c r="L57" s="181"/>
      <c r="M57" s="181">
        <f>'将来負担比率（分子）の構造'!L$51</f>
        <v>56</v>
      </c>
      <c r="N57" s="181"/>
      <c r="O57" s="181"/>
      <c r="P57" s="181">
        <f>'将来負担比率（分子）の構造'!M$51</f>
        <v>37</v>
      </c>
    </row>
    <row r="58" spans="1:16" x14ac:dyDescent="0.15">
      <c r="A58" s="181" t="s">
        <v>40</v>
      </c>
      <c r="B58" s="181"/>
      <c r="C58" s="181"/>
      <c r="D58" s="181">
        <f>'将来負担比率（分子）の構造'!I$50</f>
        <v>5227</v>
      </c>
      <c r="E58" s="181"/>
      <c r="F58" s="181"/>
      <c r="G58" s="181">
        <f>'将来負担比率（分子）の構造'!J$50</f>
        <v>5189</v>
      </c>
      <c r="H58" s="181"/>
      <c r="I58" s="181"/>
      <c r="J58" s="181">
        <f>'将来負担比率（分子）の構造'!K$50</f>
        <v>4967</v>
      </c>
      <c r="K58" s="181"/>
      <c r="L58" s="181"/>
      <c r="M58" s="181">
        <f>'将来負担比率（分子）の構造'!L$50</f>
        <v>4808</v>
      </c>
      <c r="N58" s="181"/>
      <c r="O58" s="181"/>
      <c r="P58" s="181">
        <f>'将来負担比率（分子）の構造'!M$50</f>
        <v>4365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2313</v>
      </c>
      <c r="C62" s="181"/>
      <c r="D62" s="181"/>
      <c r="E62" s="181">
        <f>'将来負担比率（分子）の構造'!J$45</f>
        <v>2319</v>
      </c>
      <c r="F62" s="181"/>
      <c r="G62" s="181"/>
      <c r="H62" s="181">
        <f>'将来負担比率（分子）の構造'!K$45</f>
        <v>2259</v>
      </c>
      <c r="I62" s="181"/>
      <c r="J62" s="181"/>
      <c r="K62" s="181">
        <f>'将来負担比率（分子）の構造'!L$45</f>
        <v>2247</v>
      </c>
      <c r="L62" s="181"/>
      <c r="M62" s="181"/>
      <c r="N62" s="181">
        <f>'将来負担比率（分子）の構造'!M$45</f>
        <v>2141</v>
      </c>
      <c r="O62" s="181"/>
      <c r="P62" s="181"/>
    </row>
    <row r="63" spans="1:16" x14ac:dyDescent="0.15">
      <c r="A63" s="181" t="s">
        <v>33</v>
      </c>
      <c r="B63" s="181">
        <f>'将来負担比率（分子）の構造'!I$44</f>
        <v>89</v>
      </c>
      <c r="C63" s="181"/>
      <c r="D63" s="181"/>
      <c r="E63" s="181">
        <f>'将来負担比率（分子）の構造'!J$44</f>
        <v>387</v>
      </c>
      <c r="F63" s="181"/>
      <c r="G63" s="181"/>
      <c r="H63" s="181">
        <f>'将来負担比率（分子）の構造'!K$44</f>
        <v>394</v>
      </c>
      <c r="I63" s="181"/>
      <c r="J63" s="181"/>
      <c r="K63" s="181">
        <f>'将来負担比率（分子）の構造'!L$44</f>
        <v>660</v>
      </c>
      <c r="L63" s="181"/>
      <c r="M63" s="181"/>
      <c r="N63" s="181">
        <f>'将来負担比率（分子）の構造'!M$44</f>
        <v>645</v>
      </c>
      <c r="O63" s="181"/>
      <c r="P63" s="181"/>
    </row>
    <row r="64" spans="1:16" x14ac:dyDescent="0.15">
      <c r="A64" s="181" t="s">
        <v>32</v>
      </c>
      <c r="B64" s="181">
        <f>'将来負担比率（分子）の構造'!I$43</f>
        <v>461</v>
      </c>
      <c r="C64" s="181"/>
      <c r="D64" s="181"/>
      <c r="E64" s="181">
        <f>'将来負担比率（分子）の構造'!J$43</f>
        <v>500</v>
      </c>
      <c r="F64" s="181"/>
      <c r="G64" s="181"/>
      <c r="H64" s="181">
        <f>'将来負担比率（分子）の構造'!K$43</f>
        <v>552</v>
      </c>
      <c r="I64" s="181"/>
      <c r="J64" s="181"/>
      <c r="K64" s="181">
        <f>'将来負担比率（分子）の構造'!L$43</f>
        <v>584</v>
      </c>
      <c r="L64" s="181"/>
      <c r="M64" s="181"/>
      <c r="N64" s="181">
        <f>'将来負担比率（分子）の構造'!M$43</f>
        <v>568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11969</v>
      </c>
      <c r="C66" s="181"/>
      <c r="D66" s="181"/>
      <c r="E66" s="181">
        <f>'将来負担比率（分子）の構造'!J$41</f>
        <v>11829</v>
      </c>
      <c r="F66" s="181"/>
      <c r="G66" s="181"/>
      <c r="H66" s="181">
        <f>'将来負担比率（分子）の構造'!K$41</f>
        <v>11837</v>
      </c>
      <c r="I66" s="181"/>
      <c r="J66" s="181"/>
      <c r="K66" s="181">
        <f>'将来負担比率（分子）の構造'!L$41</f>
        <v>12116</v>
      </c>
      <c r="L66" s="181"/>
      <c r="M66" s="181"/>
      <c r="N66" s="181">
        <f>'将来負担比率（分子）の構造'!M$41</f>
        <v>13034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255</v>
      </c>
      <c r="M67" s="181" t="e">
        <f>NA()</f>
        <v>#N/A</v>
      </c>
      <c r="N67" s="181" t="e">
        <f>NA()</f>
        <v>#N/A</v>
      </c>
      <c r="O67" s="181">
        <f>IF(ISNUMBER('将来負担比率（分子）の構造'!M$53), IF('将来負担比率（分子）の構造'!M$53 &lt; 0, 0, '将来負担比率（分子）の構造'!M$53), NA())</f>
        <v>967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2019</v>
      </c>
      <c r="C72" s="185">
        <f>基金残高に係る経年分析!G55</f>
        <v>1893</v>
      </c>
      <c r="D72" s="185">
        <f>基金残高に係る経年分析!H55</f>
        <v>1498</v>
      </c>
    </row>
    <row r="73" spans="1:16" x14ac:dyDescent="0.15">
      <c r="A73" s="184" t="s">
        <v>77</v>
      </c>
      <c r="B73" s="185">
        <f>基金残高に係る経年分析!F56</f>
        <v>1431</v>
      </c>
      <c r="C73" s="185">
        <f>基金残高に係る経年分析!G56</f>
        <v>1432</v>
      </c>
      <c r="D73" s="185">
        <f>基金残高に係る経年分析!H56</f>
        <v>1432</v>
      </c>
    </row>
    <row r="74" spans="1:16" x14ac:dyDescent="0.15">
      <c r="A74" s="184" t="s">
        <v>78</v>
      </c>
      <c r="B74" s="185">
        <f>基金残高に係る経年分析!F57</f>
        <v>2580</v>
      </c>
      <c r="C74" s="185">
        <f>基金残高に係る経年分析!G57</f>
        <v>2511</v>
      </c>
      <c r="D74" s="185">
        <f>基金残高に係る経年分析!H57</f>
        <v>2500</v>
      </c>
    </row>
  </sheetData>
  <sheetProtection algorithmName="SHA-512" hashValue="tzcx8ZcS4I4lvTGsKQShdVTqr4BBl1H/wsvOmnbi4zwFjrQ0TlERAU5KapP7de2vfJEgb7WUN+EtuYnfjEPe0Q==" saltValue="8Q8VvAZDhrgm8CVL0iLS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1461172</v>
      </c>
      <c r="S5" s="673"/>
      <c r="T5" s="673"/>
      <c r="U5" s="673"/>
      <c r="V5" s="673"/>
      <c r="W5" s="673"/>
      <c r="X5" s="673"/>
      <c r="Y5" s="674"/>
      <c r="Z5" s="675">
        <v>12.7</v>
      </c>
      <c r="AA5" s="675"/>
      <c r="AB5" s="675"/>
      <c r="AC5" s="675"/>
      <c r="AD5" s="676">
        <v>1461172</v>
      </c>
      <c r="AE5" s="676"/>
      <c r="AF5" s="676"/>
      <c r="AG5" s="676"/>
      <c r="AH5" s="676"/>
      <c r="AI5" s="676"/>
      <c r="AJ5" s="676"/>
      <c r="AK5" s="676"/>
      <c r="AL5" s="677">
        <v>25.4</v>
      </c>
      <c r="AM5" s="678"/>
      <c r="AN5" s="678"/>
      <c r="AO5" s="679"/>
      <c r="AP5" s="669" t="s">
        <v>228</v>
      </c>
      <c r="AQ5" s="670"/>
      <c r="AR5" s="670"/>
      <c r="AS5" s="670"/>
      <c r="AT5" s="670"/>
      <c r="AU5" s="670"/>
      <c r="AV5" s="670"/>
      <c r="AW5" s="670"/>
      <c r="AX5" s="670"/>
      <c r="AY5" s="670"/>
      <c r="AZ5" s="670"/>
      <c r="BA5" s="670"/>
      <c r="BB5" s="670"/>
      <c r="BC5" s="670"/>
      <c r="BD5" s="670"/>
      <c r="BE5" s="670"/>
      <c r="BF5" s="671"/>
      <c r="BG5" s="683">
        <v>1461172</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88293</v>
      </c>
      <c r="S6" s="684"/>
      <c r="T6" s="684"/>
      <c r="U6" s="684"/>
      <c r="V6" s="684"/>
      <c r="W6" s="684"/>
      <c r="X6" s="684"/>
      <c r="Y6" s="685"/>
      <c r="Z6" s="686">
        <v>0.8</v>
      </c>
      <c r="AA6" s="686"/>
      <c r="AB6" s="686"/>
      <c r="AC6" s="686"/>
      <c r="AD6" s="687">
        <v>88293</v>
      </c>
      <c r="AE6" s="687"/>
      <c r="AF6" s="687"/>
      <c r="AG6" s="687"/>
      <c r="AH6" s="687"/>
      <c r="AI6" s="687"/>
      <c r="AJ6" s="687"/>
      <c r="AK6" s="687"/>
      <c r="AL6" s="688">
        <v>1.5</v>
      </c>
      <c r="AM6" s="689"/>
      <c r="AN6" s="689"/>
      <c r="AO6" s="690"/>
      <c r="AP6" s="680" t="s">
        <v>233</v>
      </c>
      <c r="AQ6" s="681"/>
      <c r="AR6" s="681"/>
      <c r="AS6" s="681"/>
      <c r="AT6" s="681"/>
      <c r="AU6" s="681"/>
      <c r="AV6" s="681"/>
      <c r="AW6" s="681"/>
      <c r="AX6" s="681"/>
      <c r="AY6" s="681"/>
      <c r="AZ6" s="681"/>
      <c r="BA6" s="681"/>
      <c r="BB6" s="681"/>
      <c r="BC6" s="681"/>
      <c r="BD6" s="681"/>
      <c r="BE6" s="681"/>
      <c r="BF6" s="682"/>
      <c r="BG6" s="683">
        <v>1461172</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104328</v>
      </c>
      <c r="CS6" s="684"/>
      <c r="CT6" s="684"/>
      <c r="CU6" s="684"/>
      <c r="CV6" s="684"/>
      <c r="CW6" s="684"/>
      <c r="CX6" s="684"/>
      <c r="CY6" s="685"/>
      <c r="CZ6" s="677">
        <v>0.9</v>
      </c>
      <c r="DA6" s="678"/>
      <c r="DB6" s="678"/>
      <c r="DC6" s="697"/>
      <c r="DD6" s="692" t="s">
        <v>235</v>
      </c>
      <c r="DE6" s="684"/>
      <c r="DF6" s="684"/>
      <c r="DG6" s="684"/>
      <c r="DH6" s="684"/>
      <c r="DI6" s="684"/>
      <c r="DJ6" s="684"/>
      <c r="DK6" s="684"/>
      <c r="DL6" s="684"/>
      <c r="DM6" s="684"/>
      <c r="DN6" s="684"/>
      <c r="DO6" s="684"/>
      <c r="DP6" s="685"/>
      <c r="DQ6" s="692">
        <v>104328</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1545</v>
      </c>
      <c r="S7" s="684"/>
      <c r="T7" s="684"/>
      <c r="U7" s="684"/>
      <c r="V7" s="684"/>
      <c r="W7" s="684"/>
      <c r="X7" s="684"/>
      <c r="Y7" s="685"/>
      <c r="Z7" s="686">
        <v>0</v>
      </c>
      <c r="AA7" s="686"/>
      <c r="AB7" s="686"/>
      <c r="AC7" s="686"/>
      <c r="AD7" s="687">
        <v>1545</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648791</v>
      </c>
      <c r="BH7" s="684"/>
      <c r="BI7" s="684"/>
      <c r="BJ7" s="684"/>
      <c r="BK7" s="684"/>
      <c r="BL7" s="684"/>
      <c r="BM7" s="684"/>
      <c r="BN7" s="685"/>
      <c r="BO7" s="686">
        <v>44.4</v>
      </c>
      <c r="BP7" s="686"/>
      <c r="BQ7" s="686"/>
      <c r="BR7" s="686"/>
      <c r="BS7" s="687" t="s">
        <v>128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1356179</v>
      </c>
      <c r="CS7" s="684"/>
      <c r="CT7" s="684"/>
      <c r="CU7" s="684"/>
      <c r="CV7" s="684"/>
      <c r="CW7" s="684"/>
      <c r="CX7" s="684"/>
      <c r="CY7" s="685"/>
      <c r="CZ7" s="686">
        <v>12.2</v>
      </c>
      <c r="DA7" s="686"/>
      <c r="DB7" s="686"/>
      <c r="DC7" s="686"/>
      <c r="DD7" s="692">
        <v>18459</v>
      </c>
      <c r="DE7" s="684"/>
      <c r="DF7" s="684"/>
      <c r="DG7" s="684"/>
      <c r="DH7" s="684"/>
      <c r="DI7" s="684"/>
      <c r="DJ7" s="684"/>
      <c r="DK7" s="684"/>
      <c r="DL7" s="684"/>
      <c r="DM7" s="684"/>
      <c r="DN7" s="684"/>
      <c r="DO7" s="684"/>
      <c r="DP7" s="685"/>
      <c r="DQ7" s="692">
        <v>1098109</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7899</v>
      </c>
      <c r="S8" s="684"/>
      <c r="T8" s="684"/>
      <c r="U8" s="684"/>
      <c r="V8" s="684"/>
      <c r="W8" s="684"/>
      <c r="X8" s="684"/>
      <c r="Y8" s="685"/>
      <c r="Z8" s="686">
        <v>0.1</v>
      </c>
      <c r="AA8" s="686"/>
      <c r="AB8" s="686"/>
      <c r="AC8" s="686"/>
      <c r="AD8" s="687">
        <v>7899</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24860</v>
      </c>
      <c r="BH8" s="684"/>
      <c r="BI8" s="684"/>
      <c r="BJ8" s="684"/>
      <c r="BK8" s="684"/>
      <c r="BL8" s="684"/>
      <c r="BM8" s="684"/>
      <c r="BN8" s="685"/>
      <c r="BO8" s="686">
        <v>1.7</v>
      </c>
      <c r="BP8" s="686"/>
      <c r="BQ8" s="686"/>
      <c r="BR8" s="686"/>
      <c r="BS8" s="692" t="s">
        <v>180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2520113</v>
      </c>
      <c r="CS8" s="684"/>
      <c r="CT8" s="684"/>
      <c r="CU8" s="684"/>
      <c r="CV8" s="684"/>
      <c r="CW8" s="684"/>
      <c r="CX8" s="684"/>
      <c r="CY8" s="685"/>
      <c r="CZ8" s="686">
        <v>22.7</v>
      </c>
      <c r="DA8" s="686"/>
      <c r="DB8" s="686"/>
      <c r="DC8" s="686"/>
      <c r="DD8" s="692">
        <v>6528</v>
      </c>
      <c r="DE8" s="684"/>
      <c r="DF8" s="684"/>
      <c r="DG8" s="684"/>
      <c r="DH8" s="684"/>
      <c r="DI8" s="684"/>
      <c r="DJ8" s="684"/>
      <c r="DK8" s="684"/>
      <c r="DL8" s="684"/>
      <c r="DM8" s="684"/>
      <c r="DN8" s="684"/>
      <c r="DO8" s="684"/>
      <c r="DP8" s="685"/>
      <c r="DQ8" s="692">
        <v>1464135</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4301</v>
      </c>
      <c r="S9" s="684"/>
      <c r="T9" s="684"/>
      <c r="U9" s="684"/>
      <c r="V9" s="684"/>
      <c r="W9" s="684"/>
      <c r="X9" s="684"/>
      <c r="Y9" s="685"/>
      <c r="Z9" s="686">
        <v>0</v>
      </c>
      <c r="AA9" s="686"/>
      <c r="AB9" s="686"/>
      <c r="AC9" s="686"/>
      <c r="AD9" s="687">
        <v>4301</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523389</v>
      </c>
      <c r="BH9" s="684"/>
      <c r="BI9" s="684"/>
      <c r="BJ9" s="684"/>
      <c r="BK9" s="684"/>
      <c r="BL9" s="684"/>
      <c r="BM9" s="684"/>
      <c r="BN9" s="685"/>
      <c r="BO9" s="686">
        <v>35.799999999999997</v>
      </c>
      <c r="BP9" s="686"/>
      <c r="BQ9" s="686"/>
      <c r="BR9" s="686"/>
      <c r="BS9" s="692" t="s">
        <v>128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1867476</v>
      </c>
      <c r="CS9" s="684"/>
      <c r="CT9" s="684"/>
      <c r="CU9" s="684"/>
      <c r="CV9" s="684"/>
      <c r="CW9" s="684"/>
      <c r="CX9" s="684"/>
      <c r="CY9" s="685"/>
      <c r="CZ9" s="686">
        <v>16.8</v>
      </c>
      <c r="DA9" s="686"/>
      <c r="DB9" s="686"/>
      <c r="DC9" s="686"/>
      <c r="DD9" s="692">
        <v>921543</v>
      </c>
      <c r="DE9" s="684"/>
      <c r="DF9" s="684"/>
      <c r="DG9" s="684"/>
      <c r="DH9" s="684"/>
      <c r="DI9" s="684"/>
      <c r="DJ9" s="684"/>
      <c r="DK9" s="684"/>
      <c r="DL9" s="684"/>
      <c r="DM9" s="684"/>
      <c r="DN9" s="684"/>
      <c r="DO9" s="684"/>
      <c r="DP9" s="685"/>
      <c r="DQ9" s="692">
        <v>1033133</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180</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235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33903</v>
      </c>
      <c r="BH10" s="684"/>
      <c r="BI10" s="684"/>
      <c r="BJ10" s="684"/>
      <c r="BK10" s="684"/>
      <c r="BL10" s="684"/>
      <c r="BM10" s="684"/>
      <c r="BN10" s="685"/>
      <c r="BO10" s="686">
        <v>2.2999999999999998</v>
      </c>
      <c r="BP10" s="686"/>
      <c r="BQ10" s="686"/>
      <c r="BR10" s="686"/>
      <c r="BS10" s="692" t="s">
        <v>235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180</v>
      </c>
      <c r="DA10" s="686"/>
      <c r="DB10" s="686"/>
      <c r="DC10" s="686"/>
      <c r="DD10" s="692" t="s">
        <v>235</v>
      </c>
      <c r="DE10" s="684"/>
      <c r="DF10" s="684"/>
      <c r="DG10" s="684"/>
      <c r="DH10" s="684"/>
      <c r="DI10" s="684"/>
      <c r="DJ10" s="684"/>
      <c r="DK10" s="684"/>
      <c r="DL10" s="684"/>
      <c r="DM10" s="684"/>
      <c r="DN10" s="684"/>
      <c r="DO10" s="684"/>
      <c r="DP10" s="685"/>
      <c r="DQ10" s="692" t="s">
        <v>235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284111</v>
      </c>
      <c r="S11" s="684"/>
      <c r="T11" s="684"/>
      <c r="U11" s="684"/>
      <c r="V11" s="684"/>
      <c r="W11" s="684"/>
      <c r="X11" s="684"/>
      <c r="Y11" s="685"/>
      <c r="Z11" s="688">
        <v>2.5</v>
      </c>
      <c r="AA11" s="689"/>
      <c r="AB11" s="689"/>
      <c r="AC11" s="701"/>
      <c r="AD11" s="692">
        <v>284111</v>
      </c>
      <c r="AE11" s="684"/>
      <c r="AF11" s="684"/>
      <c r="AG11" s="684"/>
      <c r="AH11" s="684"/>
      <c r="AI11" s="684"/>
      <c r="AJ11" s="684"/>
      <c r="AK11" s="685"/>
      <c r="AL11" s="688">
        <v>4.9000000000000004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66639</v>
      </c>
      <c r="BH11" s="684"/>
      <c r="BI11" s="684"/>
      <c r="BJ11" s="684"/>
      <c r="BK11" s="684"/>
      <c r="BL11" s="684"/>
      <c r="BM11" s="684"/>
      <c r="BN11" s="685"/>
      <c r="BO11" s="686">
        <v>4.5999999999999996</v>
      </c>
      <c r="BP11" s="686"/>
      <c r="BQ11" s="686"/>
      <c r="BR11" s="686"/>
      <c r="BS11" s="692" t="s">
        <v>128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1255217</v>
      </c>
      <c r="CS11" s="684"/>
      <c r="CT11" s="684"/>
      <c r="CU11" s="684"/>
      <c r="CV11" s="684"/>
      <c r="CW11" s="684"/>
      <c r="CX11" s="684"/>
      <c r="CY11" s="685"/>
      <c r="CZ11" s="686">
        <v>11.3</v>
      </c>
      <c r="DA11" s="686"/>
      <c r="DB11" s="686"/>
      <c r="DC11" s="686"/>
      <c r="DD11" s="692">
        <v>1030542</v>
      </c>
      <c r="DE11" s="684"/>
      <c r="DF11" s="684"/>
      <c r="DG11" s="684"/>
      <c r="DH11" s="684"/>
      <c r="DI11" s="684"/>
      <c r="DJ11" s="684"/>
      <c r="DK11" s="684"/>
      <c r="DL11" s="684"/>
      <c r="DM11" s="684"/>
      <c r="DN11" s="684"/>
      <c r="DO11" s="684"/>
      <c r="DP11" s="685"/>
      <c r="DQ11" s="692">
        <v>229744</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180</v>
      </c>
      <c r="AA12" s="686"/>
      <c r="AB12" s="686"/>
      <c r="AC12" s="686"/>
      <c r="AD12" s="687" t="s">
        <v>128</v>
      </c>
      <c r="AE12" s="687"/>
      <c r="AF12" s="687"/>
      <c r="AG12" s="687"/>
      <c r="AH12" s="687"/>
      <c r="AI12" s="687"/>
      <c r="AJ12" s="687"/>
      <c r="AK12" s="687"/>
      <c r="AL12" s="688" t="s">
        <v>180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653632</v>
      </c>
      <c r="BH12" s="684"/>
      <c r="BI12" s="684"/>
      <c r="BJ12" s="684"/>
      <c r="BK12" s="684"/>
      <c r="BL12" s="684"/>
      <c r="BM12" s="684"/>
      <c r="BN12" s="685"/>
      <c r="BO12" s="686">
        <v>44.7</v>
      </c>
      <c r="BP12" s="686"/>
      <c r="BQ12" s="686"/>
      <c r="BR12" s="686"/>
      <c r="BS12" s="692" t="s">
        <v>128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247328</v>
      </c>
      <c r="CS12" s="684"/>
      <c r="CT12" s="684"/>
      <c r="CU12" s="684"/>
      <c r="CV12" s="684"/>
      <c r="CW12" s="684"/>
      <c r="CX12" s="684"/>
      <c r="CY12" s="685"/>
      <c r="CZ12" s="686">
        <v>2.2000000000000002</v>
      </c>
      <c r="DA12" s="686"/>
      <c r="DB12" s="686"/>
      <c r="DC12" s="686"/>
      <c r="DD12" s="692">
        <v>7426</v>
      </c>
      <c r="DE12" s="684"/>
      <c r="DF12" s="684"/>
      <c r="DG12" s="684"/>
      <c r="DH12" s="684"/>
      <c r="DI12" s="684"/>
      <c r="DJ12" s="684"/>
      <c r="DK12" s="684"/>
      <c r="DL12" s="684"/>
      <c r="DM12" s="684"/>
      <c r="DN12" s="684"/>
      <c r="DO12" s="684"/>
      <c r="DP12" s="685"/>
      <c r="DQ12" s="692">
        <v>110264</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235</v>
      </c>
      <c r="AA13" s="686"/>
      <c r="AB13" s="686"/>
      <c r="AC13" s="686"/>
      <c r="AD13" s="687" t="s">
        <v>180</v>
      </c>
      <c r="AE13" s="687"/>
      <c r="AF13" s="687"/>
      <c r="AG13" s="687"/>
      <c r="AH13" s="687"/>
      <c r="AI13" s="687"/>
      <c r="AJ13" s="687"/>
      <c r="AK13" s="687"/>
      <c r="AL13" s="688" t="s">
        <v>128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650350</v>
      </c>
      <c r="BH13" s="684"/>
      <c r="BI13" s="684"/>
      <c r="BJ13" s="684"/>
      <c r="BK13" s="684"/>
      <c r="BL13" s="684"/>
      <c r="BM13" s="684"/>
      <c r="BN13" s="685"/>
      <c r="BO13" s="686">
        <v>44.5</v>
      </c>
      <c r="BP13" s="686"/>
      <c r="BQ13" s="686"/>
      <c r="BR13" s="686"/>
      <c r="BS13" s="692" t="s">
        <v>128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482879</v>
      </c>
      <c r="CS13" s="684"/>
      <c r="CT13" s="684"/>
      <c r="CU13" s="684"/>
      <c r="CV13" s="684"/>
      <c r="CW13" s="684"/>
      <c r="CX13" s="684"/>
      <c r="CY13" s="685"/>
      <c r="CZ13" s="686">
        <v>4.3</v>
      </c>
      <c r="DA13" s="686"/>
      <c r="DB13" s="686"/>
      <c r="DC13" s="686"/>
      <c r="DD13" s="692">
        <v>292835</v>
      </c>
      <c r="DE13" s="684"/>
      <c r="DF13" s="684"/>
      <c r="DG13" s="684"/>
      <c r="DH13" s="684"/>
      <c r="DI13" s="684"/>
      <c r="DJ13" s="684"/>
      <c r="DK13" s="684"/>
      <c r="DL13" s="684"/>
      <c r="DM13" s="684"/>
      <c r="DN13" s="684"/>
      <c r="DO13" s="684"/>
      <c r="DP13" s="685"/>
      <c r="DQ13" s="692">
        <v>274518</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14301</v>
      </c>
      <c r="S14" s="684"/>
      <c r="T14" s="684"/>
      <c r="U14" s="684"/>
      <c r="V14" s="684"/>
      <c r="W14" s="684"/>
      <c r="X14" s="684"/>
      <c r="Y14" s="685"/>
      <c r="Z14" s="686">
        <v>0.1</v>
      </c>
      <c r="AA14" s="686"/>
      <c r="AB14" s="686"/>
      <c r="AC14" s="686"/>
      <c r="AD14" s="687">
        <v>14301</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54889</v>
      </c>
      <c r="BH14" s="684"/>
      <c r="BI14" s="684"/>
      <c r="BJ14" s="684"/>
      <c r="BK14" s="684"/>
      <c r="BL14" s="684"/>
      <c r="BM14" s="684"/>
      <c r="BN14" s="685"/>
      <c r="BO14" s="686">
        <v>3.8</v>
      </c>
      <c r="BP14" s="686"/>
      <c r="BQ14" s="686"/>
      <c r="BR14" s="686"/>
      <c r="BS14" s="692" t="s">
        <v>235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582512</v>
      </c>
      <c r="CS14" s="684"/>
      <c r="CT14" s="684"/>
      <c r="CU14" s="684"/>
      <c r="CV14" s="684"/>
      <c r="CW14" s="684"/>
      <c r="CX14" s="684"/>
      <c r="CY14" s="685"/>
      <c r="CZ14" s="686">
        <v>5.2</v>
      </c>
      <c r="DA14" s="686"/>
      <c r="DB14" s="686"/>
      <c r="DC14" s="686"/>
      <c r="DD14" s="692">
        <v>53693</v>
      </c>
      <c r="DE14" s="684"/>
      <c r="DF14" s="684"/>
      <c r="DG14" s="684"/>
      <c r="DH14" s="684"/>
      <c r="DI14" s="684"/>
      <c r="DJ14" s="684"/>
      <c r="DK14" s="684"/>
      <c r="DL14" s="684"/>
      <c r="DM14" s="684"/>
      <c r="DN14" s="684"/>
      <c r="DO14" s="684"/>
      <c r="DP14" s="685"/>
      <c r="DQ14" s="692">
        <v>505989</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235</v>
      </c>
      <c r="AA15" s="686"/>
      <c r="AB15" s="686"/>
      <c r="AC15" s="686"/>
      <c r="AD15" s="687" t="s">
        <v>128</v>
      </c>
      <c r="AE15" s="687"/>
      <c r="AF15" s="687"/>
      <c r="AG15" s="687"/>
      <c r="AH15" s="687"/>
      <c r="AI15" s="687"/>
      <c r="AJ15" s="687"/>
      <c r="AK15" s="687"/>
      <c r="AL15" s="688" t="s">
        <v>128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103860</v>
      </c>
      <c r="BH15" s="684"/>
      <c r="BI15" s="684"/>
      <c r="BJ15" s="684"/>
      <c r="BK15" s="684"/>
      <c r="BL15" s="684"/>
      <c r="BM15" s="684"/>
      <c r="BN15" s="685"/>
      <c r="BO15" s="686">
        <v>7.1</v>
      </c>
      <c r="BP15" s="686"/>
      <c r="BQ15" s="686"/>
      <c r="BR15" s="686"/>
      <c r="BS15" s="692" t="s">
        <v>180</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1297357</v>
      </c>
      <c r="CS15" s="684"/>
      <c r="CT15" s="684"/>
      <c r="CU15" s="684"/>
      <c r="CV15" s="684"/>
      <c r="CW15" s="684"/>
      <c r="CX15" s="684"/>
      <c r="CY15" s="685"/>
      <c r="CZ15" s="686">
        <v>11.7</v>
      </c>
      <c r="DA15" s="686"/>
      <c r="DB15" s="686"/>
      <c r="DC15" s="686"/>
      <c r="DD15" s="692">
        <v>592041</v>
      </c>
      <c r="DE15" s="684"/>
      <c r="DF15" s="684"/>
      <c r="DG15" s="684"/>
      <c r="DH15" s="684"/>
      <c r="DI15" s="684"/>
      <c r="DJ15" s="684"/>
      <c r="DK15" s="684"/>
      <c r="DL15" s="684"/>
      <c r="DM15" s="684"/>
      <c r="DN15" s="684"/>
      <c r="DO15" s="684"/>
      <c r="DP15" s="685"/>
      <c r="DQ15" s="692">
        <v>714025</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3563</v>
      </c>
      <c r="S16" s="684"/>
      <c r="T16" s="684"/>
      <c r="U16" s="684"/>
      <c r="V16" s="684"/>
      <c r="W16" s="684"/>
      <c r="X16" s="684"/>
      <c r="Y16" s="685"/>
      <c r="Z16" s="686">
        <v>0</v>
      </c>
      <c r="AA16" s="686"/>
      <c r="AB16" s="686"/>
      <c r="AC16" s="686"/>
      <c r="AD16" s="687">
        <v>3563</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128</v>
      </c>
      <c r="BP16" s="686"/>
      <c r="BQ16" s="686"/>
      <c r="BR16" s="686"/>
      <c r="BS16" s="692" t="s">
        <v>235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71264</v>
      </c>
      <c r="CS16" s="684"/>
      <c r="CT16" s="684"/>
      <c r="CU16" s="684"/>
      <c r="CV16" s="684"/>
      <c r="CW16" s="684"/>
      <c r="CX16" s="684"/>
      <c r="CY16" s="685"/>
      <c r="CZ16" s="686">
        <v>0.6</v>
      </c>
      <c r="DA16" s="686"/>
      <c r="DB16" s="686"/>
      <c r="DC16" s="686"/>
      <c r="DD16" s="692" t="s">
        <v>128</v>
      </c>
      <c r="DE16" s="684"/>
      <c r="DF16" s="684"/>
      <c r="DG16" s="684"/>
      <c r="DH16" s="684"/>
      <c r="DI16" s="684"/>
      <c r="DJ16" s="684"/>
      <c r="DK16" s="684"/>
      <c r="DL16" s="684"/>
      <c r="DM16" s="684"/>
      <c r="DN16" s="684"/>
      <c r="DO16" s="684"/>
      <c r="DP16" s="685"/>
      <c r="DQ16" s="692">
        <v>55015</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15158</v>
      </c>
      <c r="S17" s="684"/>
      <c r="T17" s="684"/>
      <c r="U17" s="684"/>
      <c r="V17" s="684"/>
      <c r="W17" s="684"/>
      <c r="X17" s="684"/>
      <c r="Y17" s="685"/>
      <c r="Z17" s="686">
        <v>0.1</v>
      </c>
      <c r="AA17" s="686"/>
      <c r="AB17" s="686"/>
      <c r="AC17" s="686"/>
      <c r="AD17" s="687">
        <v>15158</v>
      </c>
      <c r="AE17" s="687"/>
      <c r="AF17" s="687"/>
      <c r="AG17" s="687"/>
      <c r="AH17" s="687"/>
      <c r="AI17" s="687"/>
      <c r="AJ17" s="687"/>
      <c r="AK17" s="687"/>
      <c r="AL17" s="688">
        <v>0.3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235</v>
      </c>
      <c r="BP17" s="686"/>
      <c r="BQ17" s="686"/>
      <c r="BR17" s="686"/>
      <c r="BS17" s="692" t="s">
        <v>128</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1325332</v>
      </c>
      <c r="CS17" s="684"/>
      <c r="CT17" s="684"/>
      <c r="CU17" s="684"/>
      <c r="CV17" s="684"/>
      <c r="CW17" s="684"/>
      <c r="CX17" s="684"/>
      <c r="CY17" s="685"/>
      <c r="CZ17" s="686">
        <v>11.9</v>
      </c>
      <c r="DA17" s="686"/>
      <c r="DB17" s="686"/>
      <c r="DC17" s="686"/>
      <c r="DD17" s="692" t="s">
        <v>235</v>
      </c>
      <c r="DE17" s="684"/>
      <c r="DF17" s="684"/>
      <c r="DG17" s="684"/>
      <c r="DH17" s="684"/>
      <c r="DI17" s="684"/>
      <c r="DJ17" s="684"/>
      <c r="DK17" s="684"/>
      <c r="DL17" s="684"/>
      <c r="DM17" s="684"/>
      <c r="DN17" s="684"/>
      <c r="DO17" s="684"/>
      <c r="DP17" s="685"/>
      <c r="DQ17" s="692">
        <v>1305132</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6721</v>
      </c>
      <c r="S18" s="684"/>
      <c r="T18" s="684"/>
      <c r="U18" s="684"/>
      <c r="V18" s="684"/>
      <c r="W18" s="684"/>
      <c r="X18" s="684"/>
      <c r="Y18" s="685"/>
      <c r="Z18" s="686">
        <v>0.1</v>
      </c>
      <c r="AA18" s="686"/>
      <c r="AB18" s="686"/>
      <c r="AC18" s="686"/>
      <c r="AD18" s="687">
        <v>6721</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235</v>
      </c>
      <c r="DA18" s="686"/>
      <c r="DB18" s="686"/>
      <c r="DC18" s="686"/>
      <c r="DD18" s="692" t="s">
        <v>180</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1933</v>
      </c>
      <c r="S19" s="684"/>
      <c r="T19" s="684"/>
      <c r="U19" s="684"/>
      <c r="V19" s="684"/>
      <c r="W19" s="684"/>
      <c r="X19" s="684"/>
      <c r="Y19" s="685"/>
      <c r="Z19" s="686">
        <v>0</v>
      </c>
      <c r="AA19" s="686"/>
      <c r="AB19" s="686"/>
      <c r="AC19" s="686"/>
      <c r="AD19" s="687">
        <v>1933</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128</v>
      </c>
      <c r="DA19" s="686"/>
      <c r="DB19" s="686"/>
      <c r="DC19" s="686"/>
      <c r="DD19" s="692" t="s">
        <v>235</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411</v>
      </c>
      <c r="S20" s="684"/>
      <c r="T20" s="684"/>
      <c r="U20" s="684"/>
      <c r="V20" s="684"/>
      <c r="W20" s="684"/>
      <c r="X20" s="684"/>
      <c r="Y20" s="685"/>
      <c r="Z20" s="686">
        <v>0</v>
      </c>
      <c r="AA20" s="686"/>
      <c r="AB20" s="686"/>
      <c r="AC20" s="686"/>
      <c r="AD20" s="687">
        <v>411</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235</v>
      </c>
      <c r="BH20" s="684"/>
      <c r="BI20" s="684"/>
      <c r="BJ20" s="684"/>
      <c r="BK20" s="684"/>
      <c r="BL20" s="684"/>
      <c r="BM20" s="684"/>
      <c r="BN20" s="685"/>
      <c r="BO20" s="686" t="s">
        <v>235</v>
      </c>
      <c r="BP20" s="686"/>
      <c r="BQ20" s="686"/>
      <c r="BR20" s="686"/>
      <c r="BS20" s="692" t="s">
        <v>128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11109985</v>
      </c>
      <c r="CS20" s="684"/>
      <c r="CT20" s="684"/>
      <c r="CU20" s="684"/>
      <c r="CV20" s="684"/>
      <c r="CW20" s="684"/>
      <c r="CX20" s="684"/>
      <c r="CY20" s="685"/>
      <c r="CZ20" s="686">
        <v>100</v>
      </c>
      <c r="DA20" s="686"/>
      <c r="DB20" s="686"/>
      <c r="DC20" s="686"/>
      <c r="DD20" s="692">
        <v>2923067</v>
      </c>
      <c r="DE20" s="684"/>
      <c r="DF20" s="684"/>
      <c r="DG20" s="684"/>
      <c r="DH20" s="684"/>
      <c r="DI20" s="684"/>
      <c r="DJ20" s="684"/>
      <c r="DK20" s="684"/>
      <c r="DL20" s="684"/>
      <c r="DM20" s="684"/>
      <c r="DN20" s="684"/>
      <c r="DO20" s="684"/>
      <c r="DP20" s="685"/>
      <c r="DQ20" s="692">
        <v>6894392</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6093</v>
      </c>
      <c r="S21" s="684"/>
      <c r="T21" s="684"/>
      <c r="U21" s="684"/>
      <c r="V21" s="684"/>
      <c r="W21" s="684"/>
      <c r="X21" s="684"/>
      <c r="Y21" s="685"/>
      <c r="Z21" s="686">
        <v>0.1</v>
      </c>
      <c r="AA21" s="686"/>
      <c r="AB21" s="686"/>
      <c r="AC21" s="686"/>
      <c r="AD21" s="687">
        <v>6093</v>
      </c>
      <c r="AE21" s="687"/>
      <c r="AF21" s="687"/>
      <c r="AG21" s="687"/>
      <c r="AH21" s="687"/>
      <c r="AI21" s="687"/>
      <c r="AJ21" s="687"/>
      <c r="AK21" s="687"/>
      <c r="AL21" s="688">
        <v>0.1</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128</v>
      </c>
      <c r="BP21" s="686"/>
      <c r="BQ21" s="686"/>
      <c r="BR21" s="686"/>
      <c r="BS21" s="692" t="s">
        <v>180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4154891</v>
      </c>
      <c r="S22" s="684"/>
      <c r="T22" s="684"/>
      <c r="U22" s="684"/>
      <c r="V22" s="684"/>
      <c r="W22" s="684"/>
      <c r="X22" s="684"/>
      <c r="Y22" s="685"/>
      <c r="Z22" s="686">
        <v>36.1</v>
      </c>
      <c r="AA22" s="686"/>
      <c r="AB22" s="686"/>
      <c r="AC22" s="686"/>
      <c r="AD22" s="687">
        <v>3847438</v>
      </c>
      <c r="AE22" s="687"/>
      <c r="AF22" s="687"/>
      <c r="AG22" s="687"/>
      <c r="AH22" s="687"/>
      <c r="AI22" s="687"/>
      <c r="AJ22" s="687"/>
      <c r="AK22" s="687"/>
      <c r="AL22" s="688">
        <v>67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128</v>
      </c>
      <c r="BP22" s="686"/>
      <c r="BQ22" s="686"/>
      <c r="BR22" s="686"/>
      <c r="BS22" s="692" t="s">
        <v>235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3847438</v>
      </c>
      <c r="S23" s="684"/>
      <c r="T23" s="684"/>
      <c r="U23" s="684"/>
      <c r="V23" s="684"/>
      <c r="W23" s="684"/>
      <c r="X23" s="684"/>
      <c r="Y23" s="685"/>
      <c r="Z23" s="686">
        <v>33.4</v>
      </c>
      <c r="AA23" s="686"/>
      <c r="AB23" s="686"/>
      <c r="AC23" s="686"/>
      <c r="AD23" s="687">
        <v>3847438</v>
      </c>
      <c r="AE23" s="687"/>
      <c r="AF23" s="687"/>
      <c r="AG23" s="687"/>
      <c r="AH23" s="687"/>
      <c r="AI23" s="687"/>
      <c r="AJ23" s="687"/>
      <c r="AK23" s="687"/>
      <c r="AL23" s="688">
        <v>67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307453</v>
      </c>
      <c r="S24" s="684"/>
      <c r="T24" s="684"/>
      <c r="U24" s="684"/>
      <c r="V24" s="684"/>
      <c r="W24" s="684"/>
      <c r="X24" s="684"/>
      <c r="Y24" s="685"/>
      <c r="Z24" s="686">
        <v>2.7</v>
      </c>
      <c r="AA24" s="686"/>
      <c r="AB24" s="686"/>
      <c r="AC24" s="686"/>
      <c r="AD24" s="687" t="s">
        <v>128</v>
      </c>
      <c r="AE24" s="687"/>
      <c r="AF24" s="687"/>
      <c r="AG24" s="687"/>
      <c r="AH24" s="687"/>
      <c r="AI24" s="687"/>
      <c r="AJ24" s="687"/>
      <c r="AK24" s="687"/>
      <c r="AL24" s="688" t="s">
        <v>235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3944542</v>
      </c>
      <c r="CS24" s="673"/>
      <c r="CT24" s="673"/>
      <c r="CU24" s="673"/>
      <c r="CV24" s="673"/>
      <c r="CW24" s="673"/>
      <c r="CX24" s="673"/>
      <c r="CY24" s="674"/>
      <c r="CZ24" s="677">
        <v>35.5</v>
      </c>
      <c r="DA24" s="678"/>
      <c r="DB24" s="678"/>
      <c r="DC24" s="697"/>
      <c r="DD24" s="722">
        <v>3099650</v>
      </c>
      <c r="DE24" s="673"/>
      <c r="DF24" s="673"/>
      <c r="DG24" s="673"/>
      <c r="DH24" s="673"/>
      <c r="DI24" s="673"/>
      <c r="DJ24" s="673"/>
      <c r="DK24" s="674"/>
      <c r="DL24" s="722">
        <v>3078624</v>
      </c>
      <c r="DM24" s="673"/>
      <c r="DN24" s="673"/>
      <c r="DO24" s="673"/>
      <c r="DP24" s="673"/>
      <c r="DQ24" s="673"/>
      <c r="DR24" s="673"/>
      <c r="DS24" s="673"/>
      <c r="DT24" s="673"/>
      <c r="DU24" s="673"/>
      <c r="DV24" s="674"/>
      <c r="DW24" s="677">
        <v>51.9</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128</v>
      </c>
      <c r="AA25" s="686"/>
      <c r="AB25" s="686"/>
      <c r="AC25" s="686"/>
      <c r="AD25" s="687" t="s">
        <v>235</v>
      </c>
      <c r="AE25" s="687"/>
      <c r="AF25" s="687"/>
      <c r="AG25" s="687"/>
      <c r="AH25" s="687"/>
      <c r="AI25" s="687"/>
      <c r="AJ25" s="687"/>
      <c r="AK25" s="687"/>
      <c r="AL25" s="688" t="s">
        <v>235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128</v>
      </c>
      <c r="BP25" s="686"/>
      <c r="BQ25" s="686"/>
      <c r="BR25" s="686"/>
      <c r="BS25" s="692" t="s">
        <v>235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1483029</v>
      </c>
      <c r="CS25" s="719"/>
      <c r="CT25" s="719"/>
      <c r="CU25" s="719"/>
      <c r="CV25" s="719"/>
      <c r="CW25" s="719"/>
      <c r="CX25" s="719"/>
      <c r="CY25" s="720"/>
      <c r="CZ25" s="688">
        <v>13.3</v>
      </c>
      <c r="DA25" s="717"/>
      <c r="DB25" s="717"/>
      <c r="DC25" s="721"/>
      <c r="DD25" s="692">
        <v>1429989</v>
      </c>
      <c r="DE25" s="719"/>
      <c r="DF25" s="719"/>
      <c r="DG25" s="719"/>
      <c r="DH25" s="719"/>
      <c r="DI25" s="719"/>
      <c r="DJ25" s="719"/>
      <c r="DK25" s="720"/>
      <c r="DL25" s="692">
        <v>1426058</v>
      </c>
      <c r="DM25" s="719"/>
      <c r="DN25" s="719"/>
      <c r="DO25" s="719"/>
      <c r="DP25" s="719"/>
      <c r="DQ25" s="719"/>
      <c r="DR25" s="719"/>
      <c r="DS25" s="719"/>
      <c r="DT25" s="719"/>
      <c r="DU25" s="719"/>
      <c r="DV25" s="720"/>
      <c r="DW25" s="688">
        <v>24</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6035234</v>
      </c>
      <c r="S26" s="684"/>
      <c r="T26" s="684"/>
      <c r="U26" s="684"/>
      <c r="V26" s="684"/>
      <c r="W26" s="684"/>
      <c r="X26" s="684"/>
      <c r="Y26" s="685"/>
      <c r="Z26" s="686">
        <v>52.5</v>
      </c>
      <c r="AA26" s="686"/>
      <c r="AB26" s="686"/>
      <c r="AC26" s="686"/>
      <c r="AD26" s="687">
        <v>5727781</v>
      </c>
      <c r="AE26" s="687"/>
      <c r="AF26" s="687"/>
      <c r="AG26" s="687"/>
      <c r="AH26" s="687"/>
      <c r="AI26" s="687"/>
      <c r="AJ26" s="687"/>
      <c r="AK26" s="687"/>
      <c r="AL26" s="688">
        <v>99.8</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235</v>
      </c>
      <c r="BP26" s="686"/>
      <c r="BQ26" s="686"/>
      <c r="BR26" s="686"/>
      <c r="BS26" s="692" t="s">
        <v>128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993895</v>
      </c>
      <c r="CS26" s="684"/>
      <c r="CT26" s="684"/>
      <c r="CU26" s="684"/>
      <c r="CV26" s="684"/>
      <c r="CW26" s="684"/>
      <c r="CX26" s="684"/>
      <c r="CY26" s="685"/>
      <c r="CZ26" s="688">
        <v>8.9</v>
      </c>
      <c r="DA26" s="717"/>
      <c r="DB26" s="717"/>
      <c r="DC26" s="721"/>
      <c r="DD26" s="692">
        <v>946397</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1093</v>
      </c>
      <c r="S27" s="684"/>
      <c r="T27" s="684"/>
      <c r="U27" s="684"/>
      <c r="V27" s="684"/>
      <c r="W27" s="684"/>
      <c r="X27" s="684"/>
      <c r="Y27" s="685"/>
      <c r="Z27" s="686">
        <v>0</v>
      </c>
      <c r="AA27" s="686"/>
      <c r="AB27" s="686"/>
      <c r="AC27" s="686"/>
      <c r="AD27" s="687">
        <v>1093</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1461172</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1136181</v>
      </c>
      <c r="CS27" s="719"/>
      <c r="CT27" s="719"/>
      <c r="CU27" s="719"/>
      <c r="CV27" s="719"/>
      <c r="CW27" s="719"/>
      <c r="CX27" s="719"/>
      <c r="CY27" s="720"/>
      <c r="CZ27" s="688">
        <v>10.199999999999999</v>
      </c>
      <c r="DA27" s="717"/>
      <c r="DB27" s="717"/>
      <c r="DC27" s="721"/>
      <c r="DD27" s="692">
        <v>364529</v>
      </c>
      <c r="DE27" s="719"/>
      <c r="DF27" s="719"/>
      <c r="DG27" s="719"/>
      <c r="DH27" s="719"/>
      <c r="DI27" s="719"/>
      <c r="DJ27" s="719"/>
      <c r="DK27" s="720"/>
      <c r="DL27" s="692">
        <v>347434</v>
      </c>
      <c r="DM27" s="719"/>
      <c r="DN27" s="719"/>
      <c r="DO27" s="719"/>
      <c r="DP27" s="719"/>
      <c r="DQ27" s="719"/>
      <c r="DR27" s="719"/>
      <c r="DS27" s="719"/>
      <c r="DT27" s="719"/>
      <c r="DU27" s="719"/>
      <c r="DV27" s="720"/>
      <c r="DW27" s="688">
        <v>5.9</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46046</v>
      </c>
      <c r="S28" s="684"/>
      <c r="T28" s="684"/>
      <c r="U28" s="684"/>
      <c r="V28" s="684"/>
      <c r="W28" s="684"/>
      <c r="X28" s="684"/>
      <c r="Y28" s="685"/>
      <c r="Z28" s="686">
        <v>0.4</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1325332</v>
      </c>
      <c r="CS28" s="684"/>
      <c r="CT28" s="684"/>
      <c r="CU28" s="684"/>
      <c r="CV28" s="684"/>
      <c r="CW28" s="684"/>
      <c r="CX28" s="684"/>
      <c r="CY28" s="685"/>
      <c r="CZ28" s="688">
        <v>11.9</v>
      </c>
      <c r="DA28" s="717"/>
      <c r="DB28" s="717"/>
      <c r="DC28" s="721"/>
      <c r="DD28" s="692">
        <v>1305132</v>
      </c>
      <c r="DE28" s="684"/>
      <c r="DF28" s="684"/>
      <c r="DG28" s="684"/>
      <c r="DH28" s="684"/>
      <c r="DI28" s="684"/>
      <c r="DJ28" s="684"/>
      <c r="DK28" s="685"/>
      <c r="DL28" s="692">
        <v>1305132</v>
      </c>
      <c r="DM28" s="684"/>
      <c r="DN28" s="684"/>
      <c r="DO28" s="684"/>
      <c r="DP28" s="684"/>
      <c r="DQ28" s="684"/>
      <c r="DR28" s="684"/>
      <c r="DS28" s="684"/>
      <c r="DT28" s="684"/>
      <c r="DU28" s="684"/>
      <c r="DV28" s="685"/>
      <c r="DW28" s="688">
        <v>22</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188995</v>
      </c>
      <c r="S29" s="684"/>
      <c r="T29" s="684"/>
      <c r="U29" s="684"/>
      <c r="V29" s="684"/>
      <c r="W29" s="684"/>
      <c r="X29" s="684"/>
      <c r="Y29" s="685"/>
      <c r="Z29" s="686">
        <v>1.6</v>
      </c>
      <c r="AA29" s="686"/>
      <c r="AB29" s="686"/>
      <c r="AC29" s="686"/>
      <c r="AD29" s="687">
        <v>991</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1325332</v>
      </c>
      <c r="CS29" s="719"/>
      <c r="CT29" s="719"/>
      <c r="CU29" s="719"/>
      <c r="CV29" s="719"/>
      <c r="CW29" s="719"/>
      <c r="CX29" s="719"/>
      <c r="CY29" s="720"/>
      <c r="CZ29" s="688">
        <v>11.9</v>
      </c>
      <c r="DA29" s="717"/>
      <c r="DB29" s="717"/>
      <c r="DC29" s="721"/>
      <c r="DD29" s="692">
        <v>1305132</v>
      </c>
      <c r="DE29" s="719"/>
      <c r="DF29" s="719"/>
      <c r="DG29" s="719"/>
      <c r="DH29" s="719"/>
      <c r="DI29" s="719"/>
      <c r="DJ29" s="719"/>
      <c r="DK29" s="720"/>
      <c r="DL29" s="692">
        <v>1305132</v>
      </c>
      <c r="DM29" s="719"/>
      <c r="DN29" s="719"/>
      <c r="DO29" s="719"/>
      <c r="DP29" s="719"/>
      <c r="DQ29" s="719"/>
      <c r="DR29" s="719"/>
      <c r="DS29" s="719"/>
      <c r="DT29" s="719"/>
      <c r="DU29" s="719"/>
      <c r="DV29" s="720"/>
      <c r="DW29" s="688">
        <v>22</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9243</v>
      </c>
      <c r="S30" s="684"/>
      <c r="T30" s="684"/>
      <c r="U30" s="684"/>
      <c r="V30" s="684"/>
      <c r="W30" s="684"/>
      <c r="X30" s="684"/>
      <c r="Y30" s="685"/>
      <c r="Z30" s="686">
        <v>0.1</v>
      </c>
      <c r="AA30" s="686"/>
      <c r="AB30" s="686"/>
      <c r="AC30" s="686"/>
      <c r="AD30" s="687" t="s">
        <v>180</v>
      </c>
      <c r="AE30" s="687"/>
      <c r="AF30" s="687"/>
      <c r="AG30" s="687"/>
      <c r="AH30" s="687"/>
      <c r="AI30" s="687"/>
      <c r="AJ30" s="687"/>
      <c r="AK30" s="687"/>
      <c r="AL30" s="688" t="s">
        <v>128</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1269451</v>
      </c>
      <c r="CS30" s="684"/>
      <c r="CT30" s="684"/>
      <c r="CU30" s="684"/>
      <c r="CV30" s="684"/>
      <c r="CW30" s="684"/>
      <c r="CX30" s="684"/>
      <c r="CY30" s="685"/>
      <c r="CZ30" s="688">
        <v>11.4</v>
      </c>
      <c r="DA30" s="717"/>
      <c r="DB30" s="717"/>
      <c r="DC30" s="721"/>
      <c r="DD30" s="692">
        <v>1250333</v>
      </c>
      <c r="DE30" s="684"/>
      <c r="DF30" s="684"/>
      <c r="DG30" s="684"/>
      <c r="DH30" s="684"/>
      <c r="DI30" s="684"/>
      <c r="DJ30" s="684"/>
      <c r="DK30" s="685"/>
      <c r="DL30" s="692">
        <v>1250333</v>
      </c>
      <c r="DM30" s="684"/>
      <c r="DN30" s="684"/>
      <c r="DO30" s="684"/>
      <c r="DP30" s="684"/>
      <c r="DQ30" s="684"/>
      <c r="DR30" s="684"/>
      <c r="DS30" s="684"/>
      <c r="DT30" s="684"/>
      <c r="DU30" s="684"/>
      <c r="DV30" s="685"/>
      <c r="DW30" s="688">
        <v>21.1</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927662</v>
      </c>
      <c r="S31" s="684"/>
      <c r="T31" s="684"/>
      <c r="U31" s="684"/>
      <c r="V31" s="684"/>
      <c r="W31" s="684"/>
      <c r="X31" s="684"/>
      <c r="Y31" s="685"/>
      <c r="Z31" s="686">
        <v>8.1</v>
      </c>
      <c r="AA31" s="686"/>
      <c r="AB31" s="686"/>
      <c r="AC31" s="686"/>
      <c r="AD31" s="687" t="s">
        <v>128</v>
      </c>
      <c r="AE31" s="687"/>
      <c r="AF31" s="687"/>
      <c r="AG31" s="687"/>
      <c r="AH31" s="687"/>
      <c r="AI31" s="687"/>
      <c r="AJ31" s="687"/>
      <c r="AK31" s="687"/>
      <c r="AL31" s="688" t="s">
        <v>235</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98.6</v>
      </c>
      <c r="BH31" s="738"/>
      <c r="BI31" s="738"/>
      <c r="BJ31" s="738"/>
      <c r="BK31" s="738"/>
      <c r="BL31" s="738"/>
      <c r="BM31" s="678">
        <v>95.6</v>
      </c>
      <c r="BN31" s="738"/>
      <c r="BO31" s="738"/>
      <c r="BP31" s="738"/>
      <c r="BQ31" s="739"/>
      <c r="BR31" s="751">
        <v>98.7</v>
      </c>
      <c r="BS31" s="738"/>
      <c r="BT31" s="738"/>
      <c r="BU31" s="738"/>
      <c r="BV31" s="738"/>
      <c r="BW31" s="738"/>
      <c r="BX31" s="678">
        <v>95.4</v>
      </c>
      <c r="BY31" s="738"/>
      <c r="BZ31" s="738"/>
      <c r="CA31" s="738"/>
      <c r="CB31" s="739"/>
      <c r="CD31" s="725"/>
      <c r="CE31" s="726"/>
      <c r="CF31" s="698" t="s">
        <v>314</v>
      </c>
      <c r="CG31" s="699"/>
      <c r="CH31" s="699"/>
      <c r="CI31" s="699"/>
      <c r="CJ31" s="699"/>
      <c r="CK31" s="699"/>
      <c r="CL31" s="699"/>
      <c r="CM31" s="699"/>
      <c r="CN31" s="699"/>
      <c r="CO31" s="699"/>
      <c r="CP31" s="699"/>
      <c r="CQ31" s="700"/>
      <c r="CR31" s="683">
        <v>55881</v>
      </c>
      <c r="CS31" s="719"/>
      <c r="CT31" s="719"/>
      <c r="CU31" s="719"/>
      <c r="CV31" s="719"/>
      <c r="CW31" s="719"/>
      <c r="CX31" s="719"/>
      <c r="CY31" s="720"/>
      <c r="CZ31" s="688">
        <v>0.5</v>
      </c>
      <c r="DA31" s="717"/>
      <c r="DB31" s="717"/>
      <c r="DC31" s="721"/>
      <c r="DD31" s="692">
        <v>54799</v>
      </c>
      <c r="DE31" s="719"/>
      <c r="DF31" s="719"/>
      <c r="DG31" s="719"/>
      <c r="DH31" s="719"/>
      <c r="DI31" s="719"/>
      <c r="DJ31" s="719"/>
      <c r="DK31" s="720"/>
      <c r="DL31" s="692">
        <v>54799</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235</v>
      </c>
      <c r="S32" s="684"/>
      <c r="T32" s="684"/>
      <c r="U32" s="684"/>
      <c r="V32" s="684"/>
      <c r="W32" s="684"/>
      <c r="X32" s="684"/>
      <c r="Y32" s="685"/>
      <c r="Z32" s="686" t="s">
        <v>235</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98.7</v>
      </c>
      <c r="BH32" s="719"/>
      <c r="BI32" s="719"/>
      <c r="BJ32" s="719"/>
      <c r="BK32" s="719"/>
      <c r="BL32" s="719"/>
      <c r="BM32" s="689">
        <v>96.1</v>
      </c>
      <c r="BN32" s="749"/>
      <c r="BO32" s="749"/>
      <c r="BP32" s="749"/>
      <c r="BQ32" s="750"/>
      <c r="BR32" s="752">
        <v>98.7</v>
      </c>
      <c r="BS32" s="719"/>
      <c r="BT32" s="719"/>
      <c r="BU32" s="719"/>
      <c r="BV32" s="719"/>
      <c r="BW32" s="719"/>
      <c r="BX32" s="689">
        <v>95.9</v>
      </c>
      <c r="BY32" s="749"/>
      <c r="BZ32" s="749"/>
      <c r="CA32" s="749"/>
      <c r="CB32" s="750"/>
      <c r="CD32" s="727"/>
      <c r="CE32" s="728"/>
      <c r="CF32" s="698" t="s">
        <v>318</v>
      </c>
      <c r="CG32" s="699"/>
      <c r="CH32" s="699"/>
      <c r="CI32" s="699"/>
      <c r="CJ32" s="699"/>
      <c r="CK32" s="699"/>
      <c r="CL32" s="699"/>
      <c r="CM32" s="699"/>
      <c r="CN32" s="699"/>
      <c r="CO32" s="699"/>
      <c r="CP32" s="699"/>
      <c r="CQ32" s="700"/>
      <c r="CR32" s="683" t="s">
        <v>235</v>
      </c>
      <c r="CS32" s="684"/>
      <c r="CT32" s="684"/>
      <c r="CU32" s="684"/>
      <c r="CV32" s="684"/>
      <c r="CW32" s="684"/>
      <c r="CX32" s="684"/>
      <c r="CY32" s="685"/>
      <c r="CZ32" s="688" t="s">
        <v>128</v>
      </c>
      <c r="DA32" s="717"/>
      <c r="DB32" s="717"/>
      <c r="DC32" s="721"/>
      <c r="DD32" s="692" t="s">
        <v>235</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729146</v>
      </c>
      <c r="S33" s="684"/>
      <c r="T33" s="684"/>
      <c r="U33" s="684"/>
      <c r="V33" s="684"/>
      <c r="W33" s="684"/>
      <c r="X33" s="684"/>
      <c r="Y33" s="685"/>
      <c r="Z33" s="686">
        <v>6.3</v>
      </c>
      <c r="AA33" s="686"/>
      <c r="AB33" s="686"/>
      <c r="AC33" s="686"/>
      <c r="AD33" s="687" t="s">
        <v>235</v>
      </c>
      <c r="AE33" s="687"/>
      <c r="AF33" s="687"/>
      <c r="AG33" s="687"/>
      <c r="AH33" s="687"/>
      <c r="AI33" s="687"/>
      <c r="AJ33" s="687"/>
      <c r="AK33" s="687"/>
      <c r="AL33" s="688" t="s">
        <v>235</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98.3</v>
      </c>
      <c r="BH33" s="754"/>
      <c r="BI33" s="754"/>
      <c r="BJ33" s="754"/>
      <c r="BK33" s="754"/>
      <c r="BL33" s="754"/>
      <c r="BM33" s="755">
        <v>94.8</v>
      </c>
      <c r="BN33" s="754"/>
      <c r="BO33" s="754"/>
      <c r="BP33" s="754"/>
      <c r="BQ33" s="756"/>
      <c r="BR33" s="753">
        <v>98.6</v>
      </c>
      <c r="BS33" s="754"/>
      <c r="BT33" s="754"/>
      <c r="BU33" s="754"/>
      <c r="BV33" s="754"/>
      <c r="BW33" s="754"/>
      <c r="BX33" s="755">
        <v>94.7</v>
      </c>
      <c r="BY33" s="754"/>
      <c r="BZ33" s="754"/>
      <c r="CA33" s="754"/>
      <c r="CB33" s="756"/>
      <c r="CD33" s="698" t="s">
        <v>321</v>
      </c>
      <c r="CE33" s="699"/>
      <c r="CF33" s="699"/>
      <c r="CG33" s="699"/>
      <c r="CH33" s="699"/>
      <c r="CI33" s="699"/>
      <c r="CJ33" s="699"/>
      <c r="CK33" s="699"/>
      <c r="CL33" s="699"/>
      <c r="CM33" s="699"/>
      <c r="CN33" s="699"/>
      <c r="CO33" s="699"/>
      <c r="CP33" s="699"/>
      <c r="CQ33" s="700"/>
      <c r="CR33" s="683">
        <v>4171112</v>
      </c>
      <c r="CS33" s="719"/>
      <c r="CT33" s="719"/>
      <c r="CU33" s="719"/>
      <c r="CV33" s="719"/>
      <c r="CW33" s="719"/>
      <c r="CX33" s="719"/>
      <c r="CY33" s="720"/>
      <c r="CZ33" s="688">
        <v>37.5</v>
      </c>
      <c r="DA33" s="717"/>
      <c r="DB33" s="717"/>
      <c r="DC33" s="721"/>
      <c r="DD33" s="692">
        <v>3293227</v>
      </c>
      <c r="DE33" s="719"/>
      <c r="DF33" s="719"/>
      <c r="DG33" s="719"/>
      <c r="DH33" s="719"/>
      <c r="DI33" s="719"/>
      <c r="DJ33" s="719"/>
      <c r="DK33" s="720"/>
      <c r="DL33" s="692">
        <v>2229090</v>
      </c>
      <c r="DM33" s="719"/>
      <c r="DN33" s="719"/>
      <c r="DO33" s="719"/>
      <c r="DP33" s="719"/>
      <c r="DQ33" s="719"/>
      <c r="DR33" s="719"/>
      <c r="DS33" s="719"/>
      <c r="DT33" s="719"/>
      <c r="DU33" s="719"/>
      <c r="DV33" s="720"/>
      <c r="DW33" s="688">
        <v>37.6</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20295</v>
      </c>
      <c r="S34" s="684"/>
      <c r="T34" s="684"/>
      <c r="U34" s="684"/>
      <c r="V34" s="684"/>
      <c r="W34" s="684"/>
      <c r="X34" s="684"/>
      <c r="Y34" s="685"/>
      <c r="Z34" s="686">
        <v>0.2</v>
      </c>
      <c r="AA34" s="686"/>
      <c r="AB34" s="686"/>
      <c r="AC34" s="686"/>
      <c r="AD34" s="687">
        <v>4820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1752051</v>
      </c>
      <c r="CS34" s="684"/>
      <c r="CT34" s="684"/>
      <c r="CU34" s="684"/>
      <c r="CV34" s="684"/>
      <c r="CW34" s="684"/>
      <c r="CX34" s="684"/>
      <c r="CY34" s="685"/>
      <c r="CZ34" s="688">
        <v>15.8</v>
      </c>
      <c r="DA34" s="717"/>
      <c r="DB34" s="717"/>
      <c r="DC34" s="721"/>
      <c r="DD34" s="692">
        <v>1348708</v>
      </c>
      <c r="DE34" s="684"/>
      <c r="DF34" s="684"/>
      <c r="DG34" s="684"/>
      <c r="DH34" s="684"/>
      <c r="DI34" s="684"/>
      <c r="DJ34" s="684"/>
      <c r="DK34" s="685"/>
      <c r="DL34" s="692">
        <v>969090</v>
      </c>
      <c r="DM34" s="684"/>
      <c r="DN34" s="684"/>
      <c r="DO34" s="684"/>
      <c r="DP34" s="684"/>
      <c r="DQ34" s="684"/>
      <c r="DR34" s="684"/>
      <c r="DS34" s="684"/>
      <c r="DT34" s="684"/>
      <c r="DU34" s="684"/>
      <c r="DV34" s="685"/>
      <c r="DW34" s="688">
        <v>16.3</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101668</v>
      </c>
      <c r="S35" s="684"/>
      <c r="T35" s="684"/>
      <c r="U35" s="684"/>
      <c r="V35" s="684"/>
      <c r="W35" s="684"/>
      <c r="X35" s="684"/>
      <c r="Y35" s="685"/>
      <c r="Z35" s="686">
        <v>0.9</v>
      </c>
      <c r="AA35" s="686"/>
      <c r="AB35" s="686"/>
      <c r="AC35" s="686"/>
      <c r="AD35" s="687" t="s">
        <v>235</v>
      </c>
      <c r="AE35" s="687"/>
      <c r="AF35" s="687"/>
      <c r="AG35" s="687"/>
      <c r="AH35" s="687"/>
      <c r="AI35" s="687"/>
      <c r="AJ35" s="687"/>
      <c r="AK35" s="687"/>
      <c r="AL35" s="688" t="s">
        <v>235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141251</v>
      </c>
      <c r="CS35" s="719"/>
      <c r="CT35" s="719"/>
      <c r="CU35" s="719"/>
      <c r="CV35" s="719"/>
      <c r="CW35" s="719"/>
      <c r="CX35" s="719"/>
      <c r="CY35" s="720"/>
      <c r="CZ35" s="688">
        <v>1.3</v>
      </c>
      <c r="DA35" s="717"/>
      <c r="DB35" s="717"/>
      <c r="DC35" s="721"/>
      <c r="DD35" s="692">
        <v>122646</v>
      </c>
      <c r="DE35" s="719"/>
      <c r="DF35" s="719"/>
      <c r="DG35" s="719"/>
      <c r="DH35" s="719"/>
      <c r="DI35" s="719"/>
      <c r="DJ35" s="719"/>
      <c r="DK35" s="720"/>
      <c r="DL35" s="692">
        <v>111918</v>
      </c>
      <c r="DM35" s="719"/>
      <c r="DN35" s="719"/>
      <c r="DO35" s="719"/>
      <c r="DP35" s="719"/>
      <c r="DQ35" s="719"/>
      <c r="DR35" s="719"/>
      <c r="DS35" s="719"/>
      <c r="DT35" s="719"/>
      <c r="DU35" s="719"/>
      <c r="DV35" s="720"/>
      <c r="DW35" s="688">
        <v>1.9</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721328</v>
      </c>
      <c r="S36" s="684"/>
      <c r="T36" s="684"/>
      <c r="U36" s="684"/>
      <c r="V36" s="684"/>
      <c r="W36" s="684"/>
      <c r="X36" s="684"/>
      <c r="Y36" s="685"/>
      <c r="Z36" s="686">
        <v>6.3</v>
      </c>
      <c r="AA36" s="686"/>
      <c r="AB36" s="686"/>
      <c r="AC36" s="686"/>
      <c r="AD36" s="687" t="s">
        <v>235</v>
      </c>
      <c r="AE36" s="687"/>
      <c r="AF36" s="687"/>
      <c r="AG36" s="687"/>
      <c r="AH36" s="687"/>
      <c r="AI36" s="687"/>
      <c r="AJ36" s="687"/>
      <c r="AK36" s="687"/>
      <c r="AL36" s="688" t="s">
        <v>128</v>
      </c>
      <c r="AM36" s="689"/>
      <c r="AN36" s="689"/>
      <c r="AO36" s="690"/>
      <c r="AP36" s="235"/>
      <c r="AQ36" s="757" t="s">
        <v>329</v>
      </c>
      <c r="AR36" s="758"/>
      <c r="AS36" s="758"/>
      <c r="AT36" s="758"/>
      <c r="AU36" s="758"/>
      <c r="AV36" s="758"/>
      <c r="AW36" s="758"/>
      <c r="AX36" s="758"/>
      <c r="AY36" s="759"/>
      <c r="AZ36" s="672">
        <v>1013063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57659</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1013635</v>
      </c>
      <c r="CS36" s="684"/>
      <c r="CT36" s="684"/>
      <c r="CU36" s="684"/>
      <c r="CV36" s="684"/>
      <c r="CW36" s="684"/>
      <c r="CX36" s="684"/>
      <c r="CY36" s="685"/>
      <c r="CZ36" s="688">
        <v>9.1</v>
      </c>
      <c r="DA36" s="717"/>
      <c r="DB36" s="717"/>
      <c r="DC36" s="721"/>
      <c r="DD36" s="692">
        <v>819538</v>
      </c>
      <c r="DE36" s="684"/>
      <c r="DF36" s="684"/>
      <c r="DG36" s="684"/>
      <c r="DH36" s="684"/>
      <c r="DI36" s="684"/>
      <c r="DJ36" s="684"/>
      <c r="DK36" s="685"/>
      <c r="DL36" s="692">
        <v>704895</v>
      </c>
      <c r="DM36" s="684"/>
      <c r="DN36" s="684"/>
      <c r="DO36" s="684"/>
      <c r="DP36" s="684"/>
      <c r="DQ36" s="684"/>
      <c r="DR36" s="684"/>
      <c r="DS36" s="684"/>
      <c r="DT36" s="684"/>
      <c r="DU36" s="684"/>
      <c r="DV36" s="685"/>
      <c r="DW36" s="688">
        <v>11.9</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386340</v>
      </c>
      <c r="S37" s="684"/>
      <c r="T37" s="684"/>
      <c r="U37" s="684"/>
      <c r="V37" s="684"/>
      <c r="W37" s="684"/>
      <c r="X37" s="684"/>
      <c r="Y37" s="685"/>
      <c r="Z37" s="686">
        <v>3.4</v>
      </c>
      <c r="AA37" s="686"/>
      <c r="AB37" s="686"/>
      <c r="AC37" s="686"/>
      <c r="AD37" s="687" t="s">
        <v>235</v>
      </c>
      <c r="AE37" s="687"/>
      <c r="AF37" s="687"/>
      <c r="AG37" s="687"/>
      <c r="AH37" s="687"/>
      <c r="AI37" s="687"/>
      <c r="AJ37" s="687"/>
      <c r="AK37" s="687"/>
      <c r="AL37" s="688" t="s">
        <v>128</v>
      </c>
      <c r="AM37" s="689"/>
      <c r="AN37" s="689"/>
      <c r="AO37" s="690"/>
      <c r="AQ37" s="761" t="s">
        <v>333</v>
      </c>
      <c r="AR37" s="762"/>
      <c r="AS37" s="762"/>
      <c r="AT37" s="762"/>
      <c r="AU37" s="762"/>
      <c r="AV37" s="762"/>
      <c r="AW37" s="762"/>
      <c r="AX37" s="762"/>
      <c r="AY37" s="763"/>
      <c r="AZ37" s="683">
        <v>58148</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32479</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511809</v>
      </c>
      <c r="CS37" s="719"/>
      <c r="CT37" s="719"/>
      <c r="CU37" s="719"/>
      <c r="CV37" s="719"/>
      <c r="CW37" s="719"/>
      <c r="CX37" s="719"/>
      <c r="CY37" s="720"/>
      <c r="CZ37" s="688">
        <v>4.5999999999999996</v>
      </c>
      <c r="DA37" s="717"/>
      <c r="DB37" s="717"/>
      <c r="DC37" s="721"/>
      <c r="DD37" s="692">
        <v>485837</v>
      </c>
      <c r="DE37" s="719"/>
      <c r="DF37" s="719"/>
      <c r="DG37" s="719"/>
      <c r="DH37" s="719"/>
      <c r="DI37" s="719"/>
      <c r="DJ37" s="719"/>
      <c r="DK37" s="720"/>
      <c r="DL37" s="692">
        <v>482433</v>
      </c>
      <c r="DM37" s="719"/>
      <c r="DN37" s="719"/>
      <c r="DO37" s="719"/>
      <c r="DP37" s="719"/>
      <c r="DQ37" s="719"/>
      <c r="DR37" s="719"/>
      <c r="DS37" s="719"/>
      <c r="DT37" s="719"/>
      <c r="DU37" s="719"/>
      <c r="DV37" s="720"/>
      <c r="DW37" s="688">
        <v>8.1</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149410</v>
      </c>
      <c r="S38" s="684"/>
      <c r="T38" s="684"/>
      <c r="U38" s="684"/>
      <c r="V38" s="684"/>
      <c r="W38" s="684"/>
      <c r="X38" s="684"/>
      <c r="Y38" s="685"/>
      <c r="Z38" s="686">
        <v>1.3</v>
      </c>
      <c r="AA38" s="686"/>
      <c r="AB38" s="686"/>
      <c r="AC38" s="686"/>
      <c r="AD38" s="687">
        <v>7390</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t="s">
        <v>235</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2682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954915</v>
      </c>
      <c r="CS38" s="684"/>
      <c r="CT38" s="684"/>
      <c r="CU38" s="684"/>
      <c r="CV38" s="684"/>
      <c r="CW38" s="684"/>
      <c r="CX38" s="684"/>
      <c r="CY38" s="685"/>
      <c r="CZ38" s="688">
        <v>8.6</v>
      </c>
      <c r="DA38" s="717"/>
      <c r="DB38" s="717"/>
      <c r="DC38" s="721"/>
      <c r="DD38" s="692">
        <v>814898</v>
      </c>
      <c r="DE38" s="684"/>
      <c r="DF38" s="684"/>
      <c r="DG38" s="684"/>
      <c r="DH38" s="684"/>
      <c r="DI38" s="684"/>
      <c r="DJ38" s="684"/>
      <c r="DK38" s="685"/>
      <c r="DL38" s="692">
        <v>443187</v>
      </c>
      <c r="DM38" s="684"/>
      <c r="DN38" s="684"/>
      <c r="DO38" s="684"/>
      <c r="DP38" s="684"/>
      <c r="DQ38" s="684"/>
      <c r="DR38" s="684"/>
      <c r="DS38" s="684"/>
      <c r="DT38" s="684"/>
      <c r="DU38" s="684"/>
      <c r="DV38" s="685"/>
      <c r="DW38" s="688">
        <v>7.5</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2186750</v>
      </c>
      <c r="S39" s="684"/>
      <c r="T39" s="684"/>
      <c r="U39" s="684"/>
      <c r="V39" s="684"/>
      <c r="W39" s="684"/>
      <c r="X39" s="684"/>
      <c r="Y39" s="685"/>
      <c r="Z39" s="686">
        <v>19</v>
      </c>
      <c r="AA39" s="686"/>
      <c r="AB39" s="686"/>
      <c r="AC39" s="686"/>
      <c r="AD39" s="687" t="s">
        <v>235</v>
      </c>
      <c r="AE39" s="687"/>
      <c r="AF39" s="687"/>
      <c r="AG39" s="687"/>
      <c r="AH39" s="687"/>
      <c r="AI39" s="687"/>
      <c r="AJ39" s="687"/>
      <c r="AK39" s="687"/>
      <c r="AL39" s="688" t="s">
        <v>180</v>
      </c>
      <c r="AM39" s="689"/>
      <c r="AN39" s="689"/>
      <c r="AO39" s="690"/>
      <c r="AQ39" s="761" t="s">
        <v>341</v>
      </c>
      <c r="AR39" s="762"/>
      <c r="AS39" s="762"/>
      <c r="AT39" s="762"/>
      <c r="AU39" s="762"/>
      <c r="AV39" s="762"/>
      <c r="AW39" s="762"/>
      <c r="AX39" s="762"/>
      <c r="AY39" s="763"/>
      <c r="AZ39" s="683" t="s">
        <v>128</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4051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302900</v>
      </c>
      <c r="CS39" s="719"/>
      <c r="CT39" s="719"/>
      <c r="CU39" s="719"/>
      <c r="CV39" s="719"/>
      <c r="CW39" s="719"/>
      <c r="CX39" s="719"/>
      <c r="CY39" s="720"/>
      <c r="CZ39" s="688">
        <v>2.7</v>
      </c>
      <c r="DA39" s="717"/>
      <c r="DB39" s="717"/>
      <c r="DC39" s="721"/>
      <c r="DD39" s="692">
        <v>187307</v>
      </c>
      <c r="DE39" s="719"/>
      <c r="DF39" s="719"/>
      <c r="DG39" s="719"/>
      <c r="DH39" s="719"/>
      <c r="DI39" s="719"/>
      <c r="DJ39" s="719"/>
      <c r="DK39" s="720"/>
      <c r="DL39" s="692" t="s">
        <v>235</v>
      </c>
      <c r="DM39" s="719"/>
      <c r="DN39" s="719"/>
      <c r="DO39" s="719"/>
      <c r="DP39" s="719"/>
      <c r="DQ39" s="719"/>
      <c r="DR39" s="719"/>
      <c r="DS39" s="719"/>
      <c r="DT39" s="719"/>
      <c r="DU39" s="719"/>
      <c r="DV39" s="720"/>
      <c r="DW39" s="688" t="s">
        <v>235</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345</v>
      </c>
      <c r="AR40" s="762"/>
      <c r="AS40" s="762"/>
      <c r="AT40" s="762"/>
      <c r="AU40" s="762"/>
      <c r="AV40" s="762"/>
      <c r="AW40" s="762"/>
      <c r="AX40" s="762"/>
      <c r="AY40" s="763"/>
      <c r="AZ40" s="683" t="s">
        <v>235</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84</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6360</v>
      </c>
      <c r="CS40" s="684"/>
      <c r="CT40" s="684"/>
      <c r="CU40" s="684"/>
      <c r="CV40" s="684"/>
      <c r="CW40" s="684"/>
      <c r="CX40" s="684"/>
      <c r="CY40" s="685"/>
      <c r="CZ40" s="688">
        <v>0.1</v>
      </c>
      <c r="DA40" s="717"/>
      <c r="DB40" s="717"/>
      <c r="DC40" s="721"/>
      <c r="DD40" s="692">
        <v>130</v>
      </c>
      <c r="DE40" s="684"/>
      <c r="DF40" s="684"/>
      <c r="DG40" s="684"/>
      <c r="DH40" s="684"/>
      <c r="DI40" s="684"/>
      <c r="DJ40" s="684"/>
      <c r="DK40" s="685"/>
      <c r="DL40" s="692" t="s">
        <v>235</v>
      </c>
      <c r="DM40" s="684"/>
      <c r="DN40" s="684"/>
      <c r="DO40" s="684"/>
      <c r="DP40" s="684"/>
      <c r="DQ40" s="684"/>
      <c r="DR40" s="684"/>
      <c r="DS40" s="684"/>
      <c r="DT40" s="684"/>
      <c r="DU40" s="684"/>
      <c r="DV40" s="685"/>
      <c r="DW40" s="688" t="s">
        <v>180</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190750</v>
      </c>
      <c r="S41" s="684"/>
      <c r="T41" s="684"/>
      <c r="U41" s="684"/>
      <c r="V41" s="684"/>
      <c r="W41" s="684"/>
      <c r="X41" s="684"/>
      <c r="Y41" s="685"/>
      <c r="Z41" s="686">
        <v>1.7</v>
      </c>
      <c r="AA41" s="686"/>
      <c r="AB41" s="686"/>
      <c r="AC41" s="686"/>
      <c r="AD41" s="687" t="s">
        <v>180</v>
      </c>
      <c r="AE41" s="687"/>
      <c r="AF41" s="687"/>
      <c r="AG41" s="687"/>
      <c r="AH41" s="687"/>
      <c r="AI41" s="687"/>
      <c r="AJ41" s="687"/>
      <c r="AK41" s="687"/>
      <c r="AL41" s="688" t="s">
        <v>128</v>
      </c>
      <c r="AM41" s="689"/>
      <c r="AN41" s="689"/>
      <c r="AO41" s="690"/>
      <c r="AQ41" s="761" t="s">
        <v>350</v>
      </c>
      <c r="AR41" s="762"/>
      <c r="AS41" s="762"/>
      <c r="AT41" s="762"/>
      <c r="AU41" s="762"/>
      <c r="AV41" s="762"/>
      <c r="AW41" s="762"/>
      <c r="AX41" s="762"/>
      <c r="AY41" s="763"/>
      <c r="AZ41" s="683">
        <v>161450</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128</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235</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11503210</v>
      </c>
      <c r="S42" s="769"/>
      <c r="T42" s="769"/>
      <c r="U42" s="769"/>
      <c r="V42" s="769"/>
      <c r="W42" s="769"/>
      <c r="X42" s="769"/>
      <c r="Y42" s="777"/>
      <c r="Z42" s="778">
        <v>100</v>
      </c>
      <c r="AA42" s="778"/>
      <c r="AB42" s="778"/>
      <c r="AC42" s="778"/>
      <c r="AD42" s="779">
        <v>5742075</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793465</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380</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2994331</v>
      </c>
      <c r="CS42" s="684"/>
      <c r="CT42" s="684"/>
      <c r="CU42" s="684"/>
      <c r="CV42" s="684"/>
      <c r="CW42" s="684"/>
      <c r="CX42" s="684"/>
      <c r="CY42" s="685"/>
      <c r="CZ42" s="688">
        <v>27</v>
      </c>
      <c r="DA42" s="689"/>
      <c r="DB42" s="689"/>
      <c r="DC42" s="701"/>
      <c r="DD42" s="692">
        <v>501515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24602</v>
      </c>
      <c r="CS43" s="719"/>
      <c r="CT43" s="719"/>
      <c r="CU43" s="719"/>
      <c r="CV43" s="719"/>
      <c r="CW43" s="719"/>
      <c r="CX43" s="719"/>
      <c r="CY43" s="720"/>
      <c r="CZ43" s="688">
        <v>0.2</v>
      </c>
      <c r="DA43" s="717"/>
      <c r="DB43" s="717"/>
      <c r="DC43" s="721"/>
      <c r="DD43" s="692">
        <v>24602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2923067</v>
      </c>
      <c r="CS44" s="684"/>
      <c r="CT44" s="684"/>
      <c r="CU44" s="684"/>
      <c r="CV44" s="684"/>
      <c r="CW44" s="684"/>
      <c r="CX44" s="684"/>
      <c r="CY44" s="685"/>
      <c r="CZ44" s="688">
        <v>26.3</v>
      </c>
      <c r="DA44" s="689"/>
      <c r="DB44" s="689"/>
      <c r="DC44" s="701"/>
      <c r="DD44" s="692">
        <v>446500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1334132</v>
      </c>
      <c r="CS45" s="719"/>
      <c r="CT45" s="719"/>
      <c r="CU45" s="719"/>
      <c r="CV45" s="719"/>
      <c r="CW45" s="719"/>
      <c r="CX45" s="719"/>
      <c r="CY45" s="720"/>
      <c r="CZ45" s="688">
        <v>12</v>
      </c>
      <c r="DA45" s="717"/>
      <c r="DB45" s="717"/>
      <c r="DC45" s="721"/>
      <c r="DD45" s="692">
        <v>114038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1545662</v>
      </c>
      <c r="CS46" s="684"/>
      <c r="CT46" s="684"/>
      <c r="CU46" s="684"/>
      <c r="CV46" s="684"/>
      <c r="CW46" s="684"/>
      <c r="CX46" s="684"/>
      <c r="CY46" s="685"/>
      <c r="CZ46" s="688">
        <v>13.9</v>
      </c>
      <c r="DA46" s="689"/>
      <c r="DB46" s="689"/>
      <c r="DC46" s="701"/>
      <c r="DD46" s="692">
        <v>323962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71264</v>
      </c>
      <c r="CS47" s="719"/>
      <c r="CT47" s="719"/>
      <c r="CU47" s="719"/>
      <c r="CV47" s="719"/>
      <c r="CW47" s="719"/>
      <c r="CX47" s="719"/>
      <c r="CY47" s="720"/>
      <c r="CZ47" s="688">
        <v>0.6</v>
      </c>
      <c r="DA47" s="717"/>
      <c r="DB47" s="717"/>
      <c r="DC47" s="721"/>
      <c r="DD47" s="692">
        <v>55015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235</v>
      </c>
      <c r="CS48" s="684"/>
      <c r="CT48" s="684"/>
      <c r="CU48" s="684"/>
      <c r="CV48" s="684"/>
      <c r="CW48" s="684"/>
      <c r="CX48" s="684"/>
      <c r="CY48" s="685"/>
      <c r="CZ48" s="688" t="s">
        <v>128</v>
      </c>
      <c r="DA48" s="689"/>
      <c r="DB48" s="689"/>
      <c r="DC48" s="701"/>
      <c r="DD48" s="692" t="s">
        <v>180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11109985</v>
      </c>
      <c r="CS49" s="754"/>
      <c r="CT49" s="754"/>
      <c r="CU49" s="754"/>
      <c r="CV49" s="754"/>
      <c r="CW49" s="754"/>
      <c r="CX49" s="754"/>
      <c r="CY49" s="785"/>
      <c r="CZ49" s="780">
        <v>100</v>
      </c>
      <c r="DA49" s="786"/>
      <c r="DB49" s="786"/>
      <c r="DC49" s="787"/>
      <c r="DD49" s="788">
        <v>6894392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3hbq7Kgq8/YC39t2GkqhXPabIAFXMmZSkXNYzHH9P9ue9NBpCpGpA6jDfUEawHDXfd/v6HXP9/xIMgSrfWfew==" saltValue="Dxj+91VXBDYM+TPN5f0nd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70" zoomScaleNormal="25" zoomScaleSheetLayoutView="70" workbookViewId="0">
      <selection activeCell="BI85" sqref="BI8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11503</v>
      </c>
      <c r="R7" s="819"/>
      <c r="S7" s="819"/>
      <c r="T7" s="819"/>
      <c r="U7" s="819"/>
      <c r="V7" s="819">
        <v>11110</v>
      </c>
      <c r="W7" s="819"/>
      <c r="X7" s="819"/>
      <c r="Y7" s="819"/>
      <c r="Z7" s="819"/>
      <c r="AA7" s="819">
        <f>Q7-V7</f>
        <v>393</v>
      </c>
      <c r="AB7" s="819"/>
      <c r="AC7" s="819"/>
      <c r="AD7" s="819"/>
      <c r="AE7" s="820"/>
      <c r="AF7" s="821">
        <v>363</v>
      </c>
      <c r="AG7" s="822"/>
      <c r="AH7" s="822"/>
      <c r="AI7" s="822"/>
      <c r="AJ7" s="823"/>
      <c r="AK7" s="858">
        <v>14</v>
      </c>
      <c r="AL7" s="859"/>
      <c r="AM7" s="859"/>
      <c r="AN7" s="859"/>
      <c r="AO7" s="859"/>
      <c r="AP7" s="859">
        <v>13034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-1</v>
      </c>
      <c r="CI7" s="856"/>
      <c r="CJ7" s="856"/>
      <c r="CK7" s="856"/>
      <c r="CL7" s="857"/>
      <c r="CM7" s="855">
        <v>36</v>
      </c>
      <c r="CN7" s="856"/>
      <c r="CO7" s="856"/>
      <c r="CP7" s="856"/>
      <c r="CQ7" s="857"/>
      <c r="CR7" s="855">
        <v>8</v>
      </c>
      <c r="CS7" s="856"/>
      <c r="CT7" s="856"/>
      <c r="CU7" s="856"/>
      <c r="CV7" s="857"/>
      <c r="CW7" s="855" t="s">
        <v>600</v>
      </c>
      <c r="CX7" s="856"/>
      <c r="CY7" s="856"/>
      <c r="CZ7" s="856"/>
      <c r="DA7" s="857"/>
      <c r="DB7" s="855" t="s">
        <v>600</v>
      </c>
      <c r="DC7" s="856"/>
      <c r="DD7" s="856"/>
      <c r="DE7" s="856"/>
      <c r="DF7" s="857"/>
      <c r="DG7" s="855" t="s">
        <v>511</v>
      </c>
      <c r="DH7" s="856"/>
      <c r="DI7" s="856"/>
      <c r="DJ7" s="856"/>
      <c r="DK7" s="857"/>
      <c r="DL7" s="855" t="s">
        <v>511</v>
      </c>
      <c r="DM7" s="856"/>
      <c r="DN7" s="856"/>
      <c r="DO7" s="856"/>
      <c r="DP7" s="857"/>
      <c r="DQ7" s="855" t="s">
        <v>511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f>SUM(Q7:U22)</f>
        <v>11503</v>
      </c>
      <c r="R23" s="878"/>
      <c r="S23" s="878"/>
      <c r="T23" s="878"/>
      <c r="U23" s="878"/>
      <c r="V23" s="878">
        <f t="shared" ref="V23" si="0">SUM(V7:Z22)</f>
        <v>11110</v>
      </c>
      <c r="W23" s="878"/>
      <c r="X23" s="878"/>
      <c r="Y23" s="878"/>
      <c r="Z23" s="878"/>
      <c r="AA23" s="878">
        <f t="shared" ref="AA23" si="1">SUM(AA7:AE22)</f>
        <v>393</v>
      </c>
      <c r="AB23" s="878"/>
      <c r="AC23" s="878"/>
      <c r="AD23" s="878"/>
      <c r="AE23" s="879"/>
      <c r="AF23" s="880">
        <f>SUM(AF7:AJ22)</f>
        <v>363</v>
      </c>
      <c r="AG23" s="878"/>
      <c r="AH23" s="878"/>
      <c r="AI23" s="878"/>
      <c r="AJ23" s="881"/>
      <c r="AK23" s="882"/>
      <c r="AL23" s="883"/>
      <c r="AM23" s="883"/>
      <c r="AN23" s="883"/>
      <c r="AO23" s="883"/>
      <c r="AP23" s="878">
        <f>SUM(AP7:AT22)</f>
        <v>13034</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2181</v>
      </c>
      <c r="R28" s="907"/>
      <c r="S28" s="907"/>
      <c r="T28" s="907"/>
      <c r="U28" s="907"/>
      <c r="V28" s="907">
        <v>2123</v>
      </c>
      <c r="W28" s="907"/>
      <c r="X28" s="907"/>
      <c r="Y28" s="907"/>
      <c r="Z28" s="907"/>
      <c r="AA28" s="907">
        <f>Q28-V28</f>
        <v>58</v>
      </c>
      <c r="AB28" s="907"/>
      <c r="AC28" s="907"/>
      <c r="AD28" s="907"/>
      <c r="AE28" s="908"/>
      <c r="AF28" s="909">
        <v>58</v>
      </c>
      <c r="AG28" s="907"/>
      <c r="AH28" s="907"/>
      <c r="AI28" s="907"/>
      <c r="AJ28" s="910"/>
      <c r="AK28" s="911">
        <v>161</v>
      </c>
      <c r="AL28" s="902"/>
      <c r="AM28" s="902"/>
      <c r="AN28" s="902"/>
      <c r="AO28" s="902"/>
      <c r="AP28" s="902" t="s">
        <v>511</v>
      </c>
      <c r="AQ28" s="902"/>
      <c r="AR28" s="902"/>
      <c r="AS28" s="902"/>
      <c r="AT28" s="902"/>
      <c r="AU28" s="902" t="s">
        <v>511</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570</v>
      </c>
      <c r="R29" s="843"/>
      <c r="S29" s="843"/>
      <c r="T29" s="843"/>
      <c r="U29" s="843"/>
      <c r="V29" s="843">
        <v>566</v>
      </c>
      <c r="W29" s="843"/>
      <c r="X29" s="843"/>
      <c r="Y29" s="843"/>
      <c r="Z29" s="843"/>
      <c r="AA29" s="843">
        <f t="shared" ref="AA29:AA31" si="2">Q29-V29</f>
        <v>4</v>
      </c>
      <c r="AB29" s="843"/>
      <c r="AC29" s="843"/>
      <c r="AD29" s="843"/>
      <c r="AE29" s="844"/>
      <c r="AF29" s="845">
        <v>4</v>
      </c>
      <c r="AG29" s="846"/>
      <c r="AH29" s="846"/>
      <c r="AI29" s="846"/>
      <c r="AJ29" s="847"/>
      <c r="AK29" s="914">
        <v>395</v>
      </c>
      <c r="AL29" s="915"/>
      <c r="AM29" s="915"/>
      <c r="AN29" s="915"/>
      <c r="AO29" s="915"/>
      <c r="AP29" s="915" t="s">
        <v>511</v>
      </c>
      <c r="AQ29" s="915"/>
      <c r="AR29" s="915"/>
      <c r="AS29" s="915"/>
      <c r="AT29" s="915"/>
      <c r="AU29" s="915" t="s">
        <v>511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177</v>
      </c>
      <c r="R30" s="843"/>
      <c r="S30" s="843"/>
      <c r="T30" s="843"/>
      <c r="U30" s="843"/>
      <c r="V30" s="843">
        <v>167</v>
      </c>
      <c r="W30" s="843"/>
      <c r="X30" s="843"/>
      <c r="Y30" s="843"/>
      <c r="Z30" s="843"/>
      <c r="AA30" s="843">
        <f t="shared" si="2"/>
        <v>10</v>
      </c>
      <c r="AB30" s="843"/>
      <c r="AC30" s="843"/>
      <c r="AD30" s="843"/>
      <c r="AE30" s="844"/>
      <c r="AF30" s="845">
        <v>10</v>
      </c>
      <c r="AG30" s="846"/>
      <c r="AH30" s="846"/>
      <c r="AI30" s="846"/>
      <c r="AJ30" s="847"/>
      <c r="AK30" s="914" t="s">
        <v>511</v>
      </c>
      <c r="AL30" s="915"/>
      <c r="AM30" s="915"/>
      <c r="AN30" s="915"/>
      <c r="AO30" s="915"/>
      <c r="AP30" s="915" t="s">
        <v>511</v>
      </c>
      <c r="AQ30" s="915"/>
      <c r="AR30" s="915"/>
      <c r="AS30" s="915"/>
      <c r="AT30" s="915"/>
      <c r="AU30" s="915" t="s">
        <v>511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388</v>
      </c>
      <c r="R31" s="843"/>
      <c r="S31" s="843"/>
      <c r="T31" s="843"/>
      <c r="U31" s="843"/>
      <c r="V31" s="843">
        <v>380</v>
      </c>
      <c r="W31" s="843"/>
      <c r="X31" s="843"/>
      <c r="Y31" s="843"/>
      <c r="Z31" s="843"/>
      <c r="AA31" s="843">
        <f t="shared" si="2"/>
        <v>8</v>
      </c>
      <c r="AB31" s="843"/>
      <c r="AC31" s="843"/>
      <c r="AD31" s="843"/>
      <c r="AE31" s="844"/>
      <c r="AF31" s="845">
        <v>268</v>
      </c>
      <c r="AG31" s="846"/>
      <c r="AH31" s="846"/>
      <c r="AI31" s="846"/>
      <c r="AJ31" s="847"/>
      <c r="AK31" s="914">
        <v>58</v>
      </c>
      <c r="AL31" s="915"/>
      <c r="AM31" s="915"/>
      <c r="AN31" s="915"/>
      <c r="AO31" s="915"/>
      <c r="AP31" s="915">
        <v>1510</v>
      </c>
      <c r="AQ31" s="915"/>
      <c r="AR31" s="915"/>
      <c r="AS31" s="915"/>
      <c r="AT31" s="915"/>
      <c r="AU31" s="915">
        <v>568</v>
      </c>
      <c r="AV31" s="915"/>
      <c r="AW31" s="915"/>
      <c r="AX31" s="915"/>
      <c r="AY31" s="915"/>
      <c r="AZ31" s="916"/>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f>SUM(AF28:AJ62)</f>
        <v>340</v>
      </c>
      <c r="AG63" s="926"/>
      <c r="AH63" s="926"/>
      <c r="AI63" s="926"/>
      <c r="AJ63" s="927"/>
      <c r="AK63" s="928"/>
      <c r="AL63" s="923"/>
      <c r="AM63" s="923"/>
      <c r="AN63" s="923"/>
      <c r="AO63" s="923"/>
      <c r="AP63" s="926">
        <f t="shared" ref="AP63" si="3">SUM(AP28:AT62)</f>
        <v>1510</v>
      </c>
      <c r="AQ63" s="926"/>
      <c r="AR63" s="926"/>
      <c r="AS63" s="926"/>
      <c r="AT63" s="926"/>
      <c r="AU63" s="926">
        <f t="shared" ref="AU63" si="4">SUM(AU28:AY62)</f>
        <v>568</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575</v>
      </c>
      <c r="C68" s="954"/>
      <c r="D68" s="954"/>
      <c r="E68" s="954"/>
      <c r="F68" s="954"/>
      <c r="G68" s="954"/>
      <c r="H68" s="954"/>
      <c r="I68" s="954"/>
      <c r="J68" s="954"/>
      <c r="K68" s="954"/>
      <c r="L68" s="954"/>
      <c r="M68" s="954"/>
      <c r="N68" s="954"/>
      <c r="O68" s="954"/>
      <c r="P68" s="955"/>
      <c r="Q68" s="956">
        <v>904</v>
      </c>
      <c r="R68" s="950"/>
      <c r="S68" s="950"/>
      <c r="T68" s="950"/>
      <c r="U68" s="950"/>
      <c r="V68" s="950">
        <v>895</v>
      </c>
      <c r="W68" s="950"/>
      <c r="X68" s="950"/>
      <c r="Y68" s="950"/>
      <c r="Z68" s="950"/>
      <c r="AA68" s="950">
        <v>10</v>
      </c>
      <c r="AB68" s="950"/>
      <c r="AC68" s="950"/>
      <c r="AD68" s="950"/>
      <c r="AE68" s="950"/>
      <c r="AF68" s="950">
        <v>10</v>
      </c>
      <c r="AG68" s="950"/>
      <c r="AH68" s="950"/>
      <c r="AI68" s="950"/>
      <c r="AJ68" s="950"/>
      <c r="AK68" s="950" t="s">
        <v>592</v>
      </c>
      <c r="AL68" s="950"/>
      <c r="AM68" s="950"/>
      <c r="AN68" s="950"/>
      <c r="AO68" s="950"/>
      <c r="AP68" s="950">
        <v>608</v>
      </c>
      <c r="AQ68" s="950"/>
      <c r="AR68" s="950"/>
      <c r="AS68" s="950"/>
      <c r="AT68" s="950"/>
      <c r="AU68" s="950">
        <v>608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576</v>
      </c>
      <c r="C69" s="958"/>
      <c r="D69" s="958"/>
      <c r="E69" s="958"/>
      <c r="F69" s="958"/>
      <c r="G69" s="958"/>
      <c r="H69" s="958"/>
      <c r="I69" s="958"/>
      <c r="J69" s="958"/>
      <c r="K69" s="958"/>
      <c r="L69" s="958"/>
      <c r="M69" s="958"/>
      <c r="N69" s="958"/>
      <c r="O69" s="958"/>
      <c r="P69" s="959"/>
      <c r="Q69" s="960">
        <v>30</v>
      </c>
      <c r="R69" s="915"/>
      <c r="S69" s="915"/>
      <c r="T69" s="915"/>
      <c r="U69" s="915"/>
      <c r="V69" s="915">
        <v>26</v>
      </c>
      <c r="W69" s="915"/>
      <c r="X69" s="915"/>
      <c r="Y69" s="915"/>
      <c r="Z69" s="915"/>
      <c r="AA69" s="915">
        <v>4</v>
      </c>
      <c r="AB69" s="915"/>
      <c r="AC69" s="915"/>
      <c r="AD69" s="915"/>
      <c r="AE69" s="915"/>
      <c r="AF69" s="915">
        <v>4</v>
      </c>
      <c r="AG69" s="915"/>
      <c r="AH69" s="915"/>
      <c r="AI69" s="915"/>
      <c r="AJ69" s="915"/>
      <c r="AK69" s="915" t="s">
        <v>592</v>
      </c>
      <c r="AL69" s="915"/>
      <c r="AM69" s="915"/>
      <c r="AN69" s="915"/>
      <c r="AO69" s="915"/>
      <c r="AP69" s="915" t="s">
        <v>511</v>
      </c>
      <c r="AQ69" s="915"/>
      <c r="AR69" s="915"/>
      <c r="AS69" s="915"/>
      <c r="AT69" s="915"/>
      <c r="AU69" s="915" t="s">
        <v>511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577</v>
      </c>
      <c r="C70" s="958"/>
      <c r="D70" s="958"/>
      <c r="E70" s="958"/>
      <c r="F70" s="958"/>
      <c r="G70" s="958"/>
      <c r="H70" s="958"/>
      <c r="I70" s="958"/>
      <c r="J70" s="958"/>
      <c r="K70" s="958"/>
      <c r="L70" s="958"/>
      <c r="M70" s="958"/>
      <c r="N70" s="958"/>
      <c r="O70" s="958"/>
      <c r="P70" s="959"/>
      <c r="Q70" s="960">
        <v>1007</v>
      </c>
      <c r="R70" s="915"/>
      <c r="S70" s="915"/>
      <c r="T70" s="915"/>
      <c r="U70" s="915"/>
      <c r="V70" s="915">
        <v>1003</v>
      </c>
      <c r="W70" s="915"/>
      <c r="X70" s="915"/>
      <c r="Y70" s="915"/>
      <c r="Z70" s="915"/>
      <c r="AA70" s="915">
        <v>4</v>
      </c>
      <c r="AB70" s="915"/>
      <c r="AC70" s="915"/>
      <c r="AD70" s="915"/>
      <c r="AE70" s="915"/>
      <c r="AF70" s="915">
        <v>4</v>
      </c>
      <c r="AG70" s="915"/>
      <c r="AH70" s="915"/>
      <c r="AI70" s="915"/>
      <c r="AJ70" s="915"/>
      <c r="AK70" s="915" t="s">
        <v>592</v>
      </c>
      <c r="AL70" s="915"/>
      <c r="AM70" s="915"/>
      <c r="AN70" s="915"/>
      <c r="AO70" s="915"/>
      <c r="AP70" s="915" t="s">
        <v>511</v>
      </c>
      <c r="AQ70" s="915"/>
      <c r="AR70" s="915"/>
      <c r="AS70" s="915"/>
      <c r="AT70" s="915"/>
      <c r="AU70" s="915" t="s">
        <v>511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578</v>
      </c>
      <c r="C71" s="958"/>
      <c r="D71" s="958"/>
      <c r="E71" s="958"/>
      <c r="F71" s="958"/>
      <c r="G71" s="958"/>
      <c r="H71" s="958"/>
      <c r="I71" s="958"/>
      <c r="J71" s="958"/>
      <c r="K71" s="958"/>
      <c r="L71" s="958"/>
      <c r="M71" s="958"/>
      <c r="N71" s="958"/>
      <c r="O71" s="958"/>
      <c r="P71" s="959"/>
      <c r="Q71" s="960">
        <v>5696</v>
      </c>
      <c r="R71" s="915"/>
      <c r="S71" s="915"/>
      <c r="T71" s="915"/>
      <c r="U71" s="915"/>
      <c r="V71" s="915">
        <v>5549</v>
      </c>
      <c r="W71" s="915"/>
      <c r="X71" s="915"/>
      <c r="Y71" s="915"/>
      <c r="Z71" s="915"/>
      <c r="AA71" s="915">
        <v>147</v>
      </c>
      <c r="AB71" s="915"/>
      <c r="AC71" s="915"/>
      <c r="AD71" s="915"/>
      <c r="AE71" s="915"/>
      <c r="AF71" s="915">
        <v>147</v>
      </c>
      <c r="AG71" s="915"/>
      <c r="AH71" s="915"/>
      <c r="AI71" s="915"/>
      <c r="AJ71" s="915"/>
      <c r="AK71" s="915">
        <v>942</v>
      </c>
      <c r="AL71" s="915"/>
      <c r="AM71" s="915"/>
      <c r="AN71" s="915"/>
      <c r="AO71" s="915"/>
      <c r="AP71" s="915" t="s">
        <v>511</v>
      </c>
      <c r="AQ71" s="915"/>
      <c r="AR71" s="915"/>
      <c r="AS71" s="915"/>
      <c r="AT71" s="915"/>
      <c r="AU71" s="915" t="s">
        <v>511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579</v>
      </c>
      <c r="C72" s="958"/>
      <c r="D72" s="958"/>
      <c r="E72" s="958"/>
      <c r="F72" s="958"/>
      <c r="G72" s="958"/>
      <c r="H72" s="958"/>
      <c r="I72" s="958"/>
      <c r="J72" s="958"/>
      <c r="K72" s="958"/>
      <c r="L72" s="958"/>
      <c r="M72" s="958"/>
      <c r="N72" s="958"/>
      <c r="O72" s="958"/>
      <c r="P72" s="959"/>
      <c r="Q72" s="960">
        <v>205</v>
      </c>
      <c r="R72" s="915"/>
      <c r="S72" s="915"/>
      <c r="T72" s="915"/>
      <c r="U72" s="915"/>
      <c r="V72" s="915">
        <v>198</v>
      </c>
      <c r="W72" s="915"/>
      <c r="X72" s="915"/>
      <c r="Y72" s="915"/>
      <c r="Z72" s="915"/>
      <c r="AA72" s="915">
        <v>7</v>
      </c>
      <c r="AB72" s="915"/>
      <c r="AC72" s="915"/>
      <c r="AD72" s="915"/>
      <c r="AE72" s="915"/>
      <c r="AF72" s="915">
        <v>7</v>
      </c>
      <c r="AG72" s="915"/>
      <c r="AH72" s="915"/>
      <c r="AI72" s="915"/>
      <c r="AJ72" s="915"/>
      <c r="AK72" s="915">
        <v>85</v>
      </c>
      <c r="AL72" s="915"/>
      <c r="AM72" s="915"/>
      <c r="AN72" s="915"/>
      <c r="AO72" s="915"/>
      <c r="AP72" s="915">
        <v>14</v>
      </c>
      <c r="AQ72" s="915"/>
      <c r="AR72" s="915"/>
      <c r="AS72" s="915"/>
      <c r="AT72" s="915"/>
      <c r="AU72" s="915">
        <v>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580</v>
      </c>
      <c r="C73" s="958"/>
      <c r="D73" s="958"/>
      <c r="E73" s="958"/>
      <c r="F73" s="958"/>
      <c r="G73" s="958"/>
      <c r="H73" s="958"/>
      <c r="I73" s="958"/>
      <c r="J73" s="958"/>
      <c r="K73" s="958"/>
      <c r="L73" s="958"/>
      <c r="M73" s="958"/>
      <c r="N73" s="958"/>
      <c r="O73" s="958"/>
      <c r="P73" s="959"/>
      <c r="Q73" s="960">
        <v>9</v>
      </c>
      <c r="R73" s="915"/>
      <c r="S73" s="915"/>
      <c r="T73" s="915"/>
      <c r="U73" s="915"/>
      <c r="V73" s="915">
        <v>9</v>
      </c>
      <c r="W73" s="915"/>
      <c r="X73" s="915"/>
      <c r="Y73" s="915"/>
      <c r="Z73" s="915"/>
      <c r="AA73" s="915" t="s">
        <v>511</v>
      </c>
      <c r="AB73" s="915"/>
      <c r="AC73" s="915"/>
      <c r="AD73" s="915"/>
      <c r="AE73" s="915"/>
      <c r="AF73" s="915" t="s">
        <v>511</v>
      </c>
      <c r="AG73" s="915"/>
      <c r="AH73" s="915"/>
      <c r="AI73" s="915"/>
      <c r="AJ73" s="915"/>
      <c r="AK73" s="915" t="s">
        <v>592</v>
      </c>
      <c r="AL73" s="915"/>
      <c r="AM73" s="915"/>
      <c r="AN73" s="915"/>
      <c r="AO73" s="915"/>
      <c r="AP73" s="915" t="s">
        <v>511</v>
      </c>
      <c r="AQ73" s="915"/>
      <c r="AR73" s="915"/>
      <c r="AS73" s="915"/>
      <c r="AT73" s="915"/>
      <c r="AU73" s="915" t="s">
        <v>511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581</v>
      </c>
      <c r="C74" s="958"/>
      <c r="D74" s="958"/>
      <c r="E74" s="958"/>
      <c r="F74" s="958"/>
      <c r="G74" s="958"/>
      <c r="H74" s="958"/>
      <c r="I74" s="958"/>
      <c r="J74" s="958"/>
      <c r="K74" s="958"/>
      <c r="L74" s="958"/>
      <c r="M74" s="958"/>
      <c r="N74" s="958"/>
      <c r="O74" s="958"/>
      <c r="P74" s="959"/>
      <c r="Q74" s="960">
        <v>303</v>
      </c>
      <c r="R74" s="915"/>
      <c r="S74" s="915"/>
      <c r="T74" s="915"/>
      <c r="U74" s="915"/>
      <c r="V74" s="915">
        <v>284</v>
      </c>
      <c r="W74" s="915"/>
      <c r="X74" s="915"/>
      <c r="Y74" s="915"/>
      <c r="Z74" s="915"/>
      <c r="AA74" s="915">
        <v>19</v>
      </c>
      <c r="AB74" s="915"/>
      <c r="AC74" s="915"/>
      <c r="AD74" s="915"/>
      <c r="AE74" s="915"/>
      <c r="AF74" s="915">
        <v>19</v>
      </c>
      <c r="AG74" s="915"/>
      <c r="AH74" s="915"/>
      <c r="AI74" s="915"/>
      <c r="AJ74" s="915"/>
      <c r="AK74" s="915">
        <v>88</v>
      </c>
      <c r="AL74" s="915"/>
      <c r="AM74" s="915"/>
      <c r="AN74" s="915"/>
      <c r="AO74" s="915"/>
      <c r="AP74" s="915" t="s">
        <v>511</v>
      </c>
      <c r="AQ74" s="915"/>
      <c r="AR74" s="915"/>
      <c r="AS74" s="915"/>
      <c r="AT74" s="915"/>
      <c r="AU74" s="915" t="s">
        <v>511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582</v>
      </c>
      <c r="C75" s="958"/>
      <c r="D75" s="958"/>
      <c r="E75" s="958"/>
      <c r="F75" s="958"/>
      <c r="G75" s="958"/>
      <c r="H75" s="958"/>
      <c r="I75" s="958"/>
      <c r="J75" s="958"/>
      <c r="K75" s="958"/>
      <c r="L75" s="958"/>
      <c r="M75" s="958"/>
      <c r="N75" s="958"/>
      <c r="O75" s="958"/>
      <c r="P75" s="959"/>
      <c r="Q75" s="963">
        <v>66</v>
      </c>
      <c r="R75" s="964"/>
      <c r="S75" s="964"/>
      <c r="T75" s="964"/>
      <c r="U75" s="914"/>
      <c r="V75" s="965">
        <v>65</v>
      </c>
      <c r="W75" s="964"/>
      <c r="X75" s="964"/>
      <c r="Y75" s="964"/>
      <c r="Z75" s="914"/>
      <c r="AA75" s="965">
        <v>1</v>
      </c>
      <c r="AB75" s="964"/>
      <c r="AC75" s="964"/>
      <c r="AD75" s="964"/>
      <c r="AE75" s="914"/>
      <c r="AF75" s="965">
        <v>1</v>
      </c>
      <c r="AG75" s="964"/>
      <c r="AH75" s="964"/>
      <c r="AI75" s="964"/>
      <c r="AJ75" s="914"/>
      <c r="AK75" s="965">
        <v>27</v>
      </c>
      <c r="AL75" s="964"/>
      <c r="AM75" s="964"/>
      <c r="AN75" s="964"/>
      <c r="AO75" s="914"/>
      <c r="AP75" s="965" t="s">
        <v>511</v>
      </c>
      <c r="AQ75" s="964"/>
      <c r="AR75" s="964"/>
      <c r="AS75" s="964"/>
      <c r="AT75" s="914"/>
      <c r="AU75" s="965" t="s">
        <v>511</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583</v>
      </c>
      <c r="C76" s="958"/>
      <c r="D76" s="958"/>
      <c r="E76" s="958"/>
      <c r="F76" s="958"/>
      <c r="G76" s="958"/>
      <c r="H76" s="958"/>
      <c r="I76" s="958"/>
      <c r="J76" s="958"/>
      <c r="K76" s="958"/>
      <c r="L76" s="958"/>
      <c r="M76" s="958"/>
      <c r="N76" s="958"/>
      <c r="O76" s="958"/>
      <c r="P76" s="959"/>
      <c r="Q76" s="963">
        <v>895</v>
      </c>
      <c r="R76" s="964"/>
      <c r="S76" s="964"/>
      <c r="T76" s="964"/>
      <c r="U76" s="914"/>
      <c r="V76" s="965">
        <v>894</v>
      </c>
      <c r="W76" s="964"/>
      <c r="X76" s="964"/>
      <c r="Y76" s="964"/>
      <c r="Z76" s="914"/>
      <c r="AA76" s="965">
        <v>1</v>
      </c>
      <c r="AB76" s="964"/>
      <c r="AC76" s="964"/>
      <c r="AD76" s="964"/>
      <c r="AE76" s="914"/>
      <c r="AF76" s="965">
        <v>1</v>
      </c>
      <c r="AG76" s="964"/>
      <c r="AH76" s="964"/>
      <c r="AI76" s="964"/>
      <c r="AJ76" s="914"/>
      <c r="AK76" s="965" t="s">
        <v>592</v>
      </c>
      <c r="AL76" s="964"/>
      <c r="AM76" s="964"/>
      <c r="AN76" s="964"/>
      <c r="AO76" s="914"/>
      <c r="AP76" s="965" t="s">
        <v>511</v>
      </c>
      <c r="AQ76" s="964"/>
      <c r="AR76" s="964"/>
      <c r="AS76" s="964"/>
      <c r="AT76" s="914"/>
      <c r="AU76" s="965" t="s">
        <v>511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584</v>
      </c>
      <c r="C77" s="958"/>
      <c r="D77" s="958"/>
      <c r="E77" s="958"/>
      <c r="F77" s="958"/>
      <c r="G77" s="958"/>
      <c r="H77" s="958"/>
      <c r="I77" s="958"/>
      <c r="J77" s="958"/>
      <c r="K77" s="958"/>
      <c r="L77" s="958"/>
      <c r="M77" s="958"/>
      <c r="N77" s="958"/>
      <c r="O77" s="958"/>
      <c r="P77" s="959"/>
      <c r="Q77" s="963">
        <v>8</v>
      </c>
      <c r="R77" s="964"/>
      <c r="S77" s="964"/>
      <c r="T77" s="964"/>
      <c r="U77" s="914"/>
      <c r="V77" s="965">
        <v>7</v>
      </c>
      <c r="W77" s="964"/>
      <c r="X77" s="964"/>
      <c r="Y77" s="964"/>
      <c r="Z77" s="914"/>
      <c r="AA77" s="965">
        <v>1</v>
      </c>
      <c r="AB77" s="964"/>
      <c r="AC77" s="964"/>
      <c r="AD77" s="964"/>
      <c r="AE77" s="914"/>
      <c r="AF77" s="965">
        <v>1</v>
      </c>
      <c r="AG77" s="964"/>
      <c r="AH77" s="964"/>
      <c r="AI77" s="964"/>
      <c r="AJ77" s="914"/>
      <c r="AK77" s="965" t="s">
        <v>592</v>
      </c>
      <c r="AL77" s="964"/>
      <c r="AM77" s="964"/>
      <c r="AN77" s="964"/>
      <c r="AO77" s="914"/>
      <c r="AP77" s="965" t="s">
        <v>511</v>
      </c>
      <c r="AQ77" s="964"/>
      <c r="AR77" s="964"/>
      <c r="AS77" s="964"/>
      <c r="AT77" s="914"/>
      <c r="AU77" s="965" t="s">
        <v>511</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585</v>
      </c>
      <c r="C78" s="958"/>
      <c r="D78" s="958"/>
      <c r="E78" s="958"/>
      <c r="F78" s="958"/>
      <c r="G78" s="958"/>
      <c r="H78" s="958"/>
      <c r="I78" s="958"/>
      <c r="J78" s="958"/>
      <c r="K78" s="958"/>
      <c r="L78" s="958"/>
      <c r="M78" s="958"/>
      <c r="N78" s="958"/>
      <c r="O78" s="958"/>
      <c r="P78" s="959"/>
      <c r="Q78" s="960">
        <v>6335</v>
      </c>
      <c r="R78" s="915"/>
      <c r="S78" s="915"/>
      <c r="T78" s="915"/>
      <c r="U78" s="915"/>
      <c r="V78" s="915">
        <v>4962</v>
      </c>
      <c r="W78" s="915"/>
      <c r="X78" s="915"/>
      <c r="Y78" s="915"/>
      <c r="Z78" s="915"/>
      <c r="AA78" s="915">
        <v>1373</v>
      </c>
      <c r="AB78" s="915"/>
      <c r="AC78" s="915"/>
      <c r="AD78" s="915"/>
      <c r="AE78" s="915"/>
      <c r="AF78" s="915">
        <v>1373</v>
      </c>
      <c r="AG78" s="915"/>
      <c r="AH78" s="915"/>
      <c r="AI78" s="915"/>
      <c r="AJ78" s="915"/>
      <c r="AK78" s="915" t="s">
        <v>592</v>
      </c>
      <c r="AL78" s="915"/>
      <c r="AM78" s="915"/>
      <c r="AN78" s="915"/>
      <c r="AO78" s="915"/>
      <c r="AP78" s="915" t="s">
        <v>511</v>
      </c>
      <c r="AQ78" s="915"/>
      <c r="AR78" s="915"/>
      <c r="AS78" s="915"/>
      <c r="AT78" s="915"/>
      <c r="AU78" s="915" t="s">
        <v>511</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586</v>
      </c>
      <c r="C79" s="958"/>
      <c r="D79" s="958"/>
      <c r="E79" s="958"/>
      <c r="F79" s="958"/>
      <c r="G79" s="958"/>
      <c r="H79" s="958"/>
      <c r="I79" s="958"/>
      <c r="J79" s="958"/>
      <c r="K79" s="958"/>
      <c r="L79" s="958"/>
      <c r="M79" s="958"/>
      <c r="N79" s="958"/>
      <c r="O79" s="958"/>
      <c r="P79" s="959"/>
      <c r="Q79" s="960">
        <v>266</v>
      </c>
      <c r="R79" s="915"/>
      <c r="S79" s="915"/>
      <c r="T79" s="915"/>
      <c r="U79" s="915"/>
      <c r="V79" s="915">
        <v>257</v>
      </c>
      <c r="W79" s="915"/>
      <c r="X79" s="915"/>
      <c r="Y79" s="915"/>
      <c r="Z79" s="915"/>
      <c r="AA79" s="915">
        <v>9</v>
      </c>
      <c r="AB79" s="915"/>
      <c r="AC79" s="915"/>
      <c r="AD79" s="915"/>
      <c r="AE79" s="915"/>
      <c r="AF79" s="915">
        <v>9</v>
      </c>
      <c r="AG79" s="915"/>
      <c r="AH79" s="915"/>
      <c r="AI79" s="915"/>
      <c r="AJ79" s="915"/>
      <c r="AK79" s="915" t="s">
        <v>592</v>
      </c>
      <c r="AL79" s="915"/>
      <c r="AM79" s="915"/>
      <c r="AN79" s="915"/>
      <c r="AO79" s="915"/>
      <c r="AP79" s="915">
        <v>953</v>
      </c>
      <c r="AQ79" s="915"/>
      <c r="AR79" s="915"/>
      <c r="AS79" s="915"/>
      <c r="AT79" s="915"/>
      <c r="AU79" s="915">
        <v>31</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587</v>
      </c>
      <c r="C80" s="958"/>
      <c r="D80" s="958"/>
      <c r="E80" s="958"/>
      <c r="F80" s="958"/>
      <c r="G80" s="958"/>
      <c r="H80" s="958"/>
      <c r="I80" s="958"/>
      <c r="J80" s="958"/>
      <c r="K80" s="958"/>
      <c r="L80" s="958"/>
      <c r="M80" s="958"/>
      <c r="N80" s="958"/>
      <c r="O80" s="958"/>
      <c r="P80" s="959"/>
      <c r="Q80" s="960">
        <v>3</v>
      </c>
      <c r="R80" s="915"/>
      <c r="S80" s="915"/>
      <c r="T80" s="915"/>
      <c r="U80" s="915"/>
      <c r="V80" s="915">
        <v>2</v>
      </c>
      <c r="W80" s="915"/>
      <c r="X80" s="915"/>
      <c r="Y80" s="915"/>
      <c r="Z80" s="915"/>
      <c r="AA80" s="915">
        <v>1</v>
      </c>
      <c r="AB80" s="915"/>
      <c r="AC80" s="915"/>
      <c r="AD80" s="915"/>
      <c r="AE80" s="915"/>
      <c r="AF80" s="915">
        <v>1</v>
      </c>
      <c r="AG80" s="915"/>
      <c r="AH80" s="915"/>
      <c r="AI80" s="915"/>
      <c r="AJ80" s="915"/>
      <c r="AK80" s="915" t="s">
        <v>592</v>
      </c>
      <c r="AL80" s="915"/>
      <c r="AM80" s="915"/>
      <c r="AN80" s="915"/>
      <c r="AO80" s="915"/>
      <c r="AP80" s="915" t="s">
        <v>511</v>
      </c>
      <c r="AQ80" s="915"/>
      <c r="AR80" s="915"/>
      <c r="AS80" s="915"/>
      <c r="AT80" s="915"/>
      <c r="AU80" s="915" t="s">
        <v>511</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588</v>
      </c>
      <c r="C81" s="958"/>
      <c r="D81" s="958"/>
      <c r="E81" s="958"/>
      <c r="F81" s="958"/>
      <c r="G81" s="958"/>
      <c r="H81" s="958"/>
      <c r="I81" s="958"/>
      <c r="J81" s="958"/>
      <c r="K81" s="958"/>
      <c r="L81" s="958"/>
      <c r="M81" s="958"/>
      <c r="N81" s="958"/>
      <c r="O81" s="958"/>
      <c r="P81" s="959"/>
      <c r="Q81" s="960">
        <v>226</v>
      </c>
      <c r="R81" s="915"/>
      <c r="S81" s="915"/>
      <c r="T81" s="915"/>
      <c r="U81" s="915"/>
      <c r="V81" s="915">
        <v>149</v>
      </c>
      <c r="W81" s="915"/>
      <c r="X81" s="915"/>
      <c r="Y81" s="915"/>
      <c r="Z81" s="915"/>
      <c r="AA81" s="915">
        <v>77</v>
      </c>
      <c r="AB81" s="915"/>
      <c r="AC81" s="915"/>
      <c r="AD81" s="915"/>
      <c r="AE81" s="915"/>
      <c r="AF81" s="915">
        <v>77</v>
      </c>
      <c r="AG81" s="915"/>
      <c r="AH81" s="915"/>
      <c r="AI81" s="915"/>
      <c r="AJ81" s="915"/>
      <c r="AK81" s="915" t="s">
        <v>592</v>
      </c>
      <c r="AL81" s="915"/>
      <c r="AM81" s="915"/>
      <c r="AN81" s="915"/>
      <c r="AO81" s="915"/>
      <c r="AP81" s="915" t="s">
        <v>511</v>
      </c>
      <c r="AQ81" s="915"/>
      <c r="AR81" s="915"/>
      <c r="AS81" s="915"/>
      <c r="AT81" s="915"/>
      <c r="AU81" s="915" t="s">
        <v>511</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589</v>
      </c>
      <c r="C82" s="958"/>
      <c r="D82" s="958"/>
      <c r="E82" s="958"/>
      <c r="F82" s="958"/>
      <c r="G82" s="958"/>
      <c r="H82" s="958"/>
      <c r="I82" s="958"/>
      <c r="J82" s="958"/>
      <c r="K82" s="958"/>
      <c r="L82" s="958"/>
      <c r="M82" s="958"/>
      <c r="N82" s="958"/>
      <c r="O82" s="958"/>
      <c r="P82" s="959"/>
      <c r="Q82" s="960">
        <v>33</v>
      </c>
      <c r="R82" s="915"/>
      <c r="S82" s="915"/>
      <c r="T82" s="915"/>
      <c r="U82" s="915"/>
      <c r="V82" s="915">
        <v>25</v>
      </c>
      <c r="W82" s="915"/>
      <c r="X82" s="915"/>
      <c r="Y82" s="915"/>
      <c r="Z82" s="915"/>
      <c r="AA82" s="915">
        <v>7</v>
      </c>
      <c r="AB82" s="915"/>
      <c r="AC82" s="915"/>
      <c r="AD82" s="915"/>
      <c r="AE82" s="915"/>
      <c r="AF82" s="915">
        <v>7</v>
      </c>
      <c r="AG82" s="915"/>
      <c r="AH82" s="915"/>
      <c r="AI82" s="915"/>
      <c r="AJ82" s="915"/>
      <c r="AK82" s="915" t="s">
        <v>592</v>
      </c>
      <c r="AL82" s="915"/>
      <c r="AM82" s="915"/>
      <c r="AN82" s="915"/>
      <c r="AO82" s="915"/>
      <c r="AP82" s="915" t="s">
        <v>511</v>
      </c>
      <c r="AQ82" s="915"/>
      <c r="AR82" s="915"/>
      <c r="AS82" s="915"/>
      <c r="AT82" s="915"/>
      <c r="AU82" s="915" t="s">
        <v>511</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590</v>
      </c>
      <c r="C83" s="958"/>
      <c r="D83" s="958"/>
      <c r="E83" s="958"/>
      <c r="F83" s="958"/>
      <c r="G83" s="958"/>
      <c r="H83" s="958"/>
      <c r="I83" s="958"/>
      <c r="J83" s="958"/>
      <c r="K83" s="958"/>
      <c r="L83" s="958"/>
      <c r="M83" s="958"/>
      <c r="N83" s="958"/>
      <c r="O83" s="958"/>
      <c r="P83" s="959"/>
      <c r="Q83" s="960">
        <v>193</v>
      </c>
      <c r="R83" s="915"/>
      <c r="S83" s="915"/>
      <c r="T83" s="915"/>
      <c r="U83" s="915"/>
      <c r="V83" s="915">
        <v>189</v>
      </c>
      <c r="W83" s="915"/>
      <c r="X83" s="915"/>
      <c r="Y83" s="915"/>
      <c r="Z83" s="915"/>
      <c r="AA83" s="915">
        <v>4</v>
      </c>
      <c r="AB83" s="915"/>
      <c r="AC83" s="915"/>
      <c r="AD83" s="915"/>
      <c r="AE83" s="915"/>
      <c r="AF83" s="915">
        <v>4</v>
      </c>
      <c r="AG83" s="915"/>
      <c r="AH83" s="915"/>
      <c r="AI83" s="915"/>
      <c r="AJ83" s="915"/>
      <c r="AK83" s="915" t="s">
        <v>592</v>
      </c>
      <c r="AL83" s="915"/>
      <c r="AM83" s="915"/>
      <c r="AN83" s="915"/>
      <c r="AO83" s="915"/>
      <c r="AP83" s="915" t="s">
        <v>511</v>
      </c>
      <c r="AQ83" s="915"/>
      <c r="AR83" s="915"/>
      <c r="AS83" s="915"/>
      <c r="AT83" s="915"/>
      <c r="AU83" s="915" t="s">
        <v>511</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591</v>
      </c>
      <c r="C84" s="958"/>
      <c r="D84" s="958"/>
      <c r="E84" s="958"/>
      <c r="F84" s="958"/>
      <c r="G84" s="958"/>
      <c r="H84" s="958"/>
      <c r="I84" s="958"/>
      <c r="J84" s="958"/>
      <c r="K84" s="958"/>
      <c r="L84" s="958"/>
      <c r="M84" s="958"/>
      <c r="N84" s="958"/>
      <c r="O84" s="958"/>
      <c r="P84" s="959"/>
      <c r="Q84" s="960">
        <v>232346</v>
      </c>
      <c r="R84" s="915"/>
      <c r="S84" s="915"/>
      <c r="T84" s="915"/>
      <c r="U84" s="915"/>
      <c r="V84" s="915">
        <v>223330</v>
      </c>
      <c r="W84" s="915"/>
      <c r="X84" s="915"/>
      <c r="Y84" s="915"/>
      <c r="Z84" s="915"/>
      <c r="AA84" s="915">
        <v>9016</v>
      </c>
      <c r="AB84" s="915"/>
      <c r="AC84" s="915"/>
      <c r="AD84" s="915"/>
      <c r="AE84" s="915"/>
      <c r="AF84" s="915">
        <v>9016</v>
      </c>
      <c r="AG84" s="915"/>
      <c r="AH84" s="915"/>
      <c r="AI84" s="915"/>
      <c r="AJ84" s="915"/>
      <c r="AK84" s="915">
        <v>1138</v>
      </c>
      <c r="AL84" s="915"/>
      <c r="AM84" s="915"/>
      <c r="AN84" s="915"/>
      <c r="AO84" s="915"/>
      <c r="AP84" s="915" t="s">
        <v>511</v>
      </c>
      <c r="AQ84" s="915"/>
      <c r="AR84" s="915"/>
      <c r="AS84" s="915"/>
      <c r="AT84" s="915"/>
      <c r="AU84" s="915" t="s">
        <v>511</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10681</v>
      </c>
      <c r="AG88" s="926"/>
      <c r="AH88" s="926"/>
      <c r="AI88" s="926"/>
      <c r="AJ88" s="926"/>
      <c r="AK88" s="923"/>
      <c r="AL88" s="923"/>
      <c r="AM88" s="923"/>
      <c r="AN88" s="923"/>
      <c r="AO88" s="923"/>
      <c r="AP88" s="926">
        <f t="shared" ref="AP88" si="5">SUM(AP68:AT87)</f>
        <v>1575</v>
      </c>
      <c r="AQ88" s="926"/>
      <c r="AR88" s="926"/>
      <c r="AS88" s="926"/>
      <c r="AT88" s="926"/>
      <c r="AU88" s="926">
        <f t="shared" ref="AU88" si="6">SUM(AU68:AY87)</f>
        <v>646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8</v>
      </c>
      <c r="CS102" s="934"/>
      <c r="CT102" s="934"/>
      <c r="CU102" s="934"/>
      <c r="CV102" s="977"/>
      <c r="CW102" s="976" t="s">
        <v>511</v>
      </c>
      <c r="CX102" s="934"/>
      <c r="CY102" s="934"/>
      <c r="CZ102" s="934"/>
      <c r="DA102" s="977"/>
      <c r="DB102" s="976" t="s">
        <v>511</v>
      </c>
      <c r="DC102" s="934"/>
      <c r="DD102" s="934"/>
      <c r="DE102" s="934"/>
      <c r="DF102" s="977"/>
      <c r="DG102" s="976" t="s">
        <v>511</v>
      </c>
      <c r="DH102" s="934"/>
      <c r="DI102" s="934"/>
      <c r="DJ102" s="934"/>
      <c r="DK102" s="977"/>
      <c r="DL102" s="976" t="s">
        <v>511</v>
      </c>
      <c r="DM102" s="934"/>
      <c r="DN102" s="934"/>
      <c r="DO102" s="934"/>
      <c r="DP102" s="977"/>
      <c r="DQ102" s="976" t="s">
        <v>511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309</v>
      </c>
      <c r="AG109" s="979"/>
      <c r="AH109" s="979"/>
      <c r="AI109" s="979"/>
      <c r="AJ109" s="980"/>
      <c r="AK109" s="978" t="s">
        <v>308</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309</v>
      </c>
      <c r="BW109" s="979"/>
      <c r="BX109" s="979"/>
      <c r="BY109" s="979"/>
      <c r="BZ109" s="980"/>
      <c r="CA109" s="978" t="s">
        <v>308</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309</v>
      </c>
      <c r="DM109" s="979"/>
      <c r="DN109" s="979"/>
      <c r="DO109" s="979"/>
      <c r="DP109" s="980"/>
      <c r="DQ109" s="978" t="s">
        <v>308</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1327993</v>
      </c>
      <c r="AB110" s="986"/>
      <c r="AC110" s="986"/>
      <c r="AD110" s="986"/>
      <c r="AE110" s="987"/>
      <c r="AF110" s="988">
        <v>1294314</v>
      </c>
      <c r="AG110" s="986"/>
      <c r="AH110" s="986"/>
      <c r="AI110" s="986"/>
      <c r="AJ110" s="987"/>
      <c r="AK110" s="988">
        <v>1325332</v>
      </c>
      <c r="AL110" s="986"/>
      <c r="AM110" s="986"/>
      <c r="AN110" s="986"/>
      <c r="AO110" s="987"/>
      <c r="AP110" s="989">
        <v>27.4</v>
      </c>
      <c r="AQ110" s="990"/>
      <c r="AR110" s="990"/>
      <c r="AS110" s="990"/>
      <c r="AT110" s="991"/>
      <c r="AU110" s="992" t="s">
        <v>72</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11836729</v>
      </c>
      <c r="BR110" s="1021"/>
      <c r="BS110" s="1021"/>
      <c r="BT110" s="1021"/>
      <c r="BU110" s="1021"/>
      <c r="BV110" s="1021">
        <v>12116398</v>
      </c>
      <c r="BW110" s="1021"/>
      <c r="BX110" s="1021"/>
      <c r="BY110" s="1021"/>
      <c r="BZ110" s="1021"/>
      <c r="CA110" s="1021">
        <v>13033697</v>
      </c>
      <c r="CB110" s="1021"/>
      <c r="CC110" s="1021"/>
      <c r="CD110" s="1021"/>
      <c r="CE110" s="1021"/>
      <c r="CF110" s="1035">
        <v>269.2</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436</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436</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552020</v>
      </c>
      <c r="BR112" s="1014"/>
      <c r="BS112" s="1014"/>
      <c r="BT112" s="1014"/>
      <c r="BU112" s="1014"/>
      <c r="BV112" s="1014">
        <v>584209</v>
      </c>
      <c r="BW112" s="1014"/>
      <c r="BX112" s="1014"/>
      <c r="BY112" s="1014"/>
      <c r="BZ112" s="1014"/>
      <c r="CA112" s="1014">
        <v>567580</v>
      </c>
      <c r="CB112" s="1014"/>
      <c r="CC112" s="1014"/>
      <c r="CD112" s="1014"/>
      <c r="CE112" s="1014"/>
      <c r="CF112" s="1008">
        <v>11.7</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57454</v>
      </c>
      <c r="AB113" s="1028"/>
      <c r="AC113" s="1028"/>
      <c r="AD113" s="1028"/>
      <c r="AE113" s="1029"/>
      <c r="AF113" s="1030">
        <v>61642</v>
      </c>
      <c r="AG113" s="1028"/>
      <c r="AH113" s="1028"/>
      <c r="AI113" s="1028"/>
      <c r="AJ113" s="1029"/>
      <c r="AK113" s="1030">
        <v>56148</v>
      </c>
      <c r="AL113" s="1028"/>
      <c r="AM113" s="1028"/>
      <c r="AN113" s="1028"/>
      <c r="AO113" s="1029"/>
      <c r="AP113" s="1031">
        <v>1.2</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394220</v>
      </c>
      <c r="BR113" s="1014"/>
      <c r="BS113" s="1014"/>
      <c r="BT113" s="1014"/>
      <c r="BU113" s="1014"/>
      <c r="BV113" s="1014">
        <v>660228</v>
      </c>
      <c r="BW113" s="1014"/>
      <c r="BX113" s="1014"/>
      <c r="BY113" s="1014"/>
      <c r="BZ113" s="1014"/>
      <c r="CA113" s="1014">
        <v>645023</v>
      </c>
      <c r="CB113" s="1014"/>
      <c r="CC113" s="1014"/>
      <c r="CD113" s="1014"/>
      <c r="CE113" s="1014"/>
      <c r="CF113" s="1008">
        <v>13.3</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12397</v>
      </c>
      <c r="AB114" s="1053"/>
      <c r="AC114" s="1053"/>
      <c r="AD114" s="1053"/>
      <c r="AE114" s="1054"/>
      <c r="AF114" s="1055">
        <v>8667</v>
      </c>
      <c r="AG114" s="1053"/>
      <c r="AH114" s="1053"/>
      <c r="AI114" s="1053"/>
      <c r="AJ114" s="1054"/>
      <c r="AK114" s="1055">
        <v>15002</v>
      </c>
      <c r="AL114" s="1053"/>
      <c r="AM114" s="1053"/>
      <c r="AN114" s="1053"/>
      <c r="AO114" s="1054"/>
      <c r="AP114" s="1056">
        <v>0.3</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2259441</v>
      </c>
      <c r="BR114" s="1014"/>
      <c r="BS114" s="1014"/>
      <c r="BT114" s="1014"/>
      <c r="BU114" s="1014"/>
      <c r="BV114" s="1014">
        <v>2247191</v>
      </c>
      <c r="BW114" s="1014"/>
      <c r="BX114" s="1014"/>
      <c r="BY114" s="1014"/>
      <c r="BZ114" s="1014"/>
      <c r="CA114" s="1014">
        <v>2141325</v>
      </c>
      <c r="CB114" s="1014"/>
      <c r="CC114" s="1014"/>
      <c r="CD114" s="1014"/>
      <c r="CE114" s="1014"/>
      <c r="CF114" s="1008">
        <v>44.2</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451</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3118</v>
      </c>
      <c r="AB115" s="1028"/>
      <c r="AC115" s="1028"/>
      <c r="AD115" s="1028"/>
      <c r="AE115" s="1029"/>
      <c r="AF115" s="1030">
        <v>3199</v>
      </c>
      <c r="AG115" s="1028"/>
      <c r="AH115" s="1028"/>
      <c r="AI115" s="1028"/>
      <c r="AJ115" s="1029"/>
      <c r="AK115" s="1030">
        <v>2535</v>
      </c>
      <c r="AL115" s="1028"/>
      <c r="AM115" s="1028"/>
      <c r="AN115" s="1028"/>
      <c r="AO115" s="1029"/>
      <c r="AP115" s="1031">
        <v>0.1</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436</v>
      </c>
      <c r="BR115" s="1014"/>
      <c r="BS115" s="1014"/>
      <c r="BT115" s="1014"/>
      <c r="BU115" s="1014"/>
      <c r="BV115" s="1014" t="s">
        <v>128</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436</v>
      </c>
      <c r="DH115" s="1053"/>
      <c r="DI115" s="1053"/>
      <c r="DJ115" s="1053"/>
      <c r="DK115" s="1054"/>
      <c r="DL115" s="1055" t="s">
        <v>128</v>
      </c>
      <c r="DM115" s="1053"/>
      <c r="DN115" s="1053"/>
      <c r="DO115" s="1053"/>
      <c r="DP115" s="1054"/>
      <c r="DQ115" s="1055" t="s">
        <v>128</v>
      </c>
      <c r="DR115" s="1053"/>
      <c r="DS115" s="1053"/>
      <c r="DT115" s="1053"/>
      <c r="DU115" s="1054"/>
      <c r="DV115" s="1056" t="s">
        <v>436</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438</v>
      </c>
      <c r="AG116" s="1053"/>
      <c r="AH116" s="1053"/>
      <c r="AI116" s="1053"/>
      <c r="AJ116" s="1054"/>
      <c r="AK116" s="1055" t="s">
        <v>128</v>
      </c>
      <c r="AL116" s="1053"/>
      <c r="AM116" s="1053"/>
      <c r="AN116" s="1053"/>
      <c r="AO116" s="1054"/>
      <c r="AP116" s="1056" t="s">
        <v>128</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128</v>
      </c>
      <c r="DM116" s="1053"/>
      <c r="DN116" s="1053"/>
      <c r="DO116" s="1053"/>
      <c r="DP116" s="1054"/>
      <c r="DQ116" s="1055" t="s">
        <v>128</v>
      </c>
      <c r="DR116" s="1053"/>
      <c r="DS116" s="1053"/>
      <c r="DT116" s="1053"/>
      <c r="DU116" s="1054"/>
      <c r="DV116" s="1056" t="s">
        <v>451</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1400962</v>
      </c>
      <c r="AB117" s="1071"/>
      <c r="AC117" s="1071"/>
      <c r="AD117" s="1071"/>
      <c r="AE117" s="1072"/>
      <c r="AF117" s="1073">
        <v>1367822</v>
      </c>
      <c r="AG117" s="1071"/>
      <c r="AH117" s="1071"/>
      <c r="AI117" s="1071"/>
      <c r="AJ117" s="1072"/>
      <c r="AK117" s="1073">
        <v>1399017</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451</v>
      </c>
      <c r="CB117" s="1014"/>
      <c r="CC117" s="1014"/>
      <c r="CD117" s="1014"/>
      <c r="CE117" s="1014"/>
      <c r="CF117" s="1008" t="s">
        <v>438</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438</v>
      </c>
      <c r="DR117" s="1053"/>
      <c r="DS117" s="1053"/>
      <c r="DT117" s="1053"/>
      <c r="DU117" s="1054"/>
      <c r="DV117" s="1056" t="s">
        <v>128</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309</v>
      </c>
      <c r="AG118" s="979"/>
      <c r="AH118" s="979"/>
      <c r="AI118" s="979"/>
      <c r="AJ118" s="980"/>
      <c r="AK118" s="978" t="s">
        <v>308</v>
      </c>
      <c r="AL118" s="979"/>
      <c r="AM118" s="979"/>
      <c r="AN118" s="979"/>
      <c r="AO118" s="980"/>
      <c r="AP118" s="1065" t="s">
        <v>430</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436</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438</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463</v>
      </c>
      <c r="BP119" s="1100"/>
      <c r="BQ119" s="1091">
        <v>15042410</v>
      </c>
      <c r="BR119" s="1092"/>
      <c r="BS119" s="1092"/>
      <c r="BT119" s="1092"/>
      <c r="BU119" s="1092"/>
      <c r="BV119" s="1092">
        <v>15608026</v>
      </c>
      <c r="BW119" s="1092"/>
      <c r="BX119" s="1092"/>
      <c r="BY119" s="1092"/>
      <c r="BZ119" s="1092"/>
      <c r="CA119" s="1092">
        <v>16387625</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451</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4966668</v>
      </c>
      <c r="BR120" s="1021"/>
      <c r="BS120" s="1021"/>
      <c r="BT120" s="1021"/>
      <c r="BU120" s="1021"/>
      <c r="BV120" s="1021">
        <v>4807682</v>
      </c>
      <c r="BW120" s="1021"/>
      <c r="BX120" s="1021"/>
      <c r="BY120" s="1021"/>
      <c r="BZ120" s="1021"/>
      <c r="CA120" s="1021">
        <v>4364706</v>
      </c>
      <c r="CB120" s="1021"/>
      <c r="CC120" s="1021"/>
      <c r="CD120" s="1021"/>
      <c r="CE120" s="1021"/>
      <c r="CF120" s="1035">
        <v>90.2</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550425</v>
      </c>
      <c r="DH120" s="1021"/>
      <c r="DI120" s="1021"/>
      <c r="DJ120" s="1021"/>
      <c r="DK120" s="1021"/>
      <c r="DL120" s="1021">
        <v>584209</v>
      </c>
      <c r="DM120" s="1021"/>
      <c r="DN120" s="1021"/>
      <c r="DO120" s="1021"/>
      <c r="DP120" s="1021"/>
      <c r="DQ120" s="1021">
        <v>567580</v>
      </c>
      <c r="DR120" s="1021"/>
      <c r="DS120" s="1021"/>
      <c r="DT120" s="1021"/>
      <c r="DU120" s="1021"/>
      <c r="DV120" s="1022">
        <v>11.7</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451</v>
      </c>
      <c r="AB121" s="1053"/>
      <c r="AC121" s="1053"/>
      <c r="AD121" s="1053"/>
      <c r="AE121" s="1054"/>
      <c r="AF121" s="1055" t="s">
        <v>128</v>
      </c>
      <c r="AG121" s="1053"/>
      <c r="AH121" s="1053"/>
      <c r="AI121" s="1053"/>
      <c r="AJ121" s="1054"/>
      <c r="AK121" s="1055" t="s">
        <v>436</v>
      </c>
      <c r="AL121" s="1053"/>
      <c r="AM121" s="1053"/>
      <c r="AN121" s="1053"/>
      <c r="AO121" s="1054"/>
      <c r="AP121" s="1056" t="s">
        <v>128</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74747</v>
      </c>
      <c r="BR121" s="1014"/>
      <c r="BS121" s="1014"/>
      <c r="BT121" s="1014"/>
      <c r="BU121" s="1014"/>
      <c r="BV121" s="1014">
        <v>56053</v>
      </c>
      <c r="BW121" s="1014"/>
      <c r="BX121" s="1014"/>
      <c r="BY121" s="1014"/>
      <c r="BZ121" s="1014"/>
      <c r="CA121" s="1014">
        <v>36935</v>
      </c>
      <c r="CB121" s="1014"/>
      <c r="CC121" s="1014"/>
      <c r="CD121" s="1014"/>
      <c r="CE121" s="1014"/>
      <c r="CF121" s="1008">
        <v>0.8</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t="s">
        <v>128</v>
      </c>
      <c r="DH121" s="1014"/>
      <c r="DI121" s="1014"/>
      <c r="DJ121" s="1014"/>
      <c r="DK121" s="1014"/>
      <c r="DL121" s="1014" t="s">
        <v>451</v>
      </c>
      <c r="DM121" s="1014"/>
      <c r="DN121" s="1014"/>
      <c r="DO121" s="1014"/>
      <c r="DP121" s="1014"/>
      <c r="DQ121" s="1014" t="s">
        <v>128</v>
      </c>
      <c r="DR121" s="1014"/>
      <c r="DS121" s="1014"/>
      <c r="DT121" s="1014"/>
      <c r="DU121" s="1014"/>
      <c r="DV121" s="1015" t="s">
        <v>128</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10136604</v>
      </c>
      <c r="BR122" s="1092"/>
      <c r="BS122" s="1092"/>
      <c r="BT122" s="1092"/>
      <c r="BU122" s="1092"/>
      <c r="BV122" s="1092">
        <v>10489261</v>
      </c>
      <c r="BW122" s="1092"/>
      <c r="BX122" s="1092"/>
      <c r="BY122" s="1092"/>
      <c r="BZ122" s="1092"/>
      <c r="CA122" s="1092">
        <v>11018647</v>
      </c>
      <c r="CB122" s="1092"/>
      <c r="CC122" s="1092"/>
      <c r="CD122" s="1092"/>
      <c r="CE122" s="1092"/>
      <c r="CF122" s="1112">
        <v>227.6</v>
      </c>
      <c r="CG122" s="1113"/>
      <c r="CH122" s="1113"/>
      <c r="CI122" s="1113"/>
      <c r="CJ122" s="1113"/>
      <c r="CK122" s="1104"/>
      <c r="CL122" s="1105"/>
      <c r="CM122" s="1105"/>
      <c r="CN122" s="1105"/>
      <c r="CO122" s="1106"/>
      <c r="CP122" s="1114" t="s">
        <v>404</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451</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472</v>
      </c>
      <c r="BP123" s="1100"/>
      <c r="BQ123" s="1159">
        <v>15178019</v>
      </c>
      <c r="BR123" s="1160"/>
      <c r="BS123" s="1160"/>
      <c r="BT123" s="1160"/>
      <c r="BU123" s="1160"/>
      <c r="BV123" s="1160">
        <v>15352996</v>
      </c>
      <c r="BW123" s="1160"/>
      <c r="BX123" s="1160"/>
      <c r="BY123" s="1160"/>
      <c r="BZ123" s="1160"/>
      <c r="CA123" s="1160">
        <v>15420288</v>
      </c>
      <c r="CB123" s="1160"/>
      <c r="CC123" s="1160"/>
      <c r="CD123" s="1160"/>
      <c r="CE123" s="1160"/>
      <c r="CF123" s="1093"/>
      <c r="CG123" s="1094"/>
      <c r="CH123" s="1094"/>
      <c r="CI123" s="1094"/>
      <c r="CJ123" s="1095"/>
      <c r="CK123" s="1104"/>
      <c r="CL123" s="1105"/>
      <c r="CM123" s="1105"/>
      <c r="CN123" s="1105"/>
      <c r="CO123" s="1106"/>
      <c r="CP123" s="1114" t="s">
        <v>403</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451</v>
      </c>
      <c r="DR123" s="1053"/>
      <c r="DS123" s="1053"/>
      <c r="DT123" s="1053"/>
      <c r="DU123" s="1054"/>
      <c r="DV123" s="1056" t="s">
        <v>451</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436</v>
      </c>
      <c r="AG124" s="1053"/>
      <c r="AH124" s="1053"/>
      <c r="AI124" s="1053"/>
      <c r="AJ124" s="1054"/>
      <c r="AK124" s="1055" t="s">
        <v>128</v>
      </c>
      <c r="AL124" s="1053"/>
      <c r="AM124" s="1053"/>
      <c r="AN124" s="1053"/>
      <c r="AO124" s="1054"/>
      <c r="AP124" s="1056" t="s">
        <v>436</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436</v>
      </c>
      <c r="BR124" s="1122"/>
      <c r="BS124" s="1122"/>
      <c r="BT124" s="1122"/>
      <c r="BU124" s="1122"/>
      <c r="BV124" s="1122">
        <v>5.2</v>
      </c>
      <c r="BW124" s="1122"/>
      <c r="BX124" s="1122"/>
      <c r="BY124" s="1122"/>
      <c r="BZ124" s="1122"/>
      <c r="CA124" s="1122">
        <v>19.899999999999999</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451</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451</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451</v>
      </c>
      <c r="AB126" s="1053"/>
      <c r="AC126" s="1053"/>
      <c r="AD126" s="1053"/>
      <c r="AE126" s="1054"/>
      <c r="AF126" s="1055" t="s">
        <v>128</v>
      </c>
      <c r="AG126" s="1053"/>
      <c r="AH126" s="1053"/>
      <c r="AI126" s="1053"/>
      <c r="AJ126" s="1054"/>
      <c r="AK126" s="1055" t="s">
        <v>451</v>
      </c>
      <c r="AL126" s="1053"/>
      <c r="AM126" s="1053"/>
      <c r="AN126" s="1053"/>
      <c r="AO126" s="1054"/>
      <c r="AP126" s="1056" t="s">
        <v>436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451</v>
      </c>
      <c r="DR126" s="1014"/>
      <c r="DS126" s="1014"/>
      <c r="DT126" s="1014"/>
      <c r="DU126" s="1014"/>
      <c r="DV126" s="1015" t="s">
        <v>128</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3118</v>
      </c>
      <c r="AB127" s="1053"/>
      <c r="AC127" s="1053"/>
      <c r="AD127" s="1053"/>
      <c r="AE127" s="1054"/>
      <c r="AF127" s="1055">
        <v>3199</v>
      </c>
      <c r="AG127" s="1053"/>
      <c r="AH127" s="1053"/>
      <c r="AI127" s="1053"/>
      <c r="AJ127" s="1054"/>
      <c r="AK127" s="1055">
        <v>2535</v>
      </c>
      <c r="AL127" s="1053"/>
      <c r="AM127" s="1053"/>
      <c r="AN127" s="1053"/>
      <c r="AO127" s="1054"/>
      <c r="AP127" s="1056">
        <v>0.1</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436</v>
      </c>
      <c r="DR127" s="1014"/>
      <c r="DS127" s="1014"/>
      <c r="DT127" s="1014"/>
      <c r="DU127" s="1014"/>
      <c r="DV127" s="1015" t="s">
        <v>128</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20203</v>
      </c>
      <c r="AB128" s="1142"/>
      <c r="AC128" s="1142"/>
      <c r="AD128" s="1142"/>
      <c r="AE128" s="1143"/>
      <c r="AF128" s="1144">
        <v>20203</v>
      </c>
      <c r="AG128" s="1142"/>
      <c r="AH128" s="1142"/>
      <c r="AI128" s="1142"/>
      <c r="AJ128" s="1143"/>
      <c r="AK128" s="1144">
        <v>20200</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436</v>
      </c>
      <c r="BG128" s="1149"/>
      <c r="BH128" s="1149"/>
      <c r="BI128" s="1149"/>
      <c r="BJ128" s="1149"/>
      <c r="BK128" s="1149"/>
      <c r="BL128" s="1150"/>
      <c r="BM128" s="1148">
        <v>14.49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436</v>
      </c>
      <c r="DH128" s="1134"/>
      <c r="DI128" s="1134"/>
      <c r="DJ128" s="1134"/>
      <c r="DK128" s="1134"/>
      <c r="DL128" s="1134" t="s">
        <v>436</v>
      </c>
      <c r="DM128" s="1134"/>
      <c r="DN128" s="1134"/>
      <c r="DO128" s="1134"/>
      <c r="DP128" s="1134"/>
      <c r="DQ128" s="1134" t="s">
        <v>436</v>
      </c>
      <c r="DR128" s="1134"/>
      <c r="DS128" s="1134"/>
      <c r="DT128" s="1134"/>
      <c r="DU128" s="1134"/>
      <c r="DV128" s="1135" t="s">
        <v>436</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6026808</v>
      </c>
      <c r="AB129" s="1053"/>
      <c r="AC129" s="1053"/>
      <c r="AD129" s="1053"/>
      <c r="AE129" s="1054"/>
      <c r="AF129" s="1055">
        <v>5949095</v>
      </c>
      <c r="AG129" s="1053"/>
      <c r="AH129" s="1053"/>
      <c r="AI129" s="1053"/>
      <c r="AJ129" s="1054"/>
      <c r="AK129" s="1055">
        <v>5905319</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490</v>
      </c>
      <c r="BG129" s="1163"/>
      <c r="BH129" s="1163"/>
      <c r="BI129" s="1163"/>
      <c r="BJ129" s="1163"/>
      <c r="BK129" s="1163"/>
      <c r="BL129" s="1164"/>
      <c r="BM129" s="1162">
        <v>19.489999999999998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1052504</v>
      </c>
      <c r="AB130" s="1053"/>
      <c r="AC130" s="1053"/>
      <c r="AD130" s="1053"/>
      <c r="AE130" s="1054"/>
      <c r="AF130" s="1055">
        <v>1058837</v>
      </c>
      <c r="AG130" s="1053"/>
      <c r="AH130" s="1053"/>
      <c r="AI130" s="1053"/>
      <c r="AJ130" s="1054"/>
      <c r="AK130" s="1055">
        <v>1063821</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6.3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4974304</v>
      </c>
      <c r="AB131" s="1078"/>
      <c r="AC131" s="1078"/>
      <c r="AD131" s="1078"/>
      <c r="AE131" s="1079"/>
      <c r="AF131" s="1077">
        <v>4890258</v>
      </c>
      <c r="AG131" s="1078"/>
      <c r="AH131" s="1078"/>
      <c r="AI131" s="1078"/>
      <c r="AJ131" s="1079"/>
      <c r="AK131" s="1077">
        <v>4841498</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19.899999999999999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6.5990136509999999</v>
      </c>
      <c r="AB132" s="1194"/>
      <c r="AC132" s="1194"/>
      <c r="AD132" s="1194"/>
      <c r="AE132" s="1195"/>
      <c r="AF132" s="1196">
        <v>5.9052508069999998</v>
      </c>
      <c r="AG132" s="1194"/>
      <c r="AH132" s="1194"/>
      <c r="AI132" s="1194"/>
      <c r="AJ132" s="1195"/>
      <c r="AK132" s="1196">
        <v>6.506168132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7</v>
      </c>
      <c r="AB133" s="1177"/>
      <c r="AC133" s="1177"/>
      <c r="AD133" s="1177"/>
      <c r="AE133" s="1178"/>
      <c r="AF133" s="1176">
        <v>6.4</v>
      </c>
      <c r="AG133" s="1177"/>
      <c r="AH133" s="1177"/>
      <c r="AI133" s="1177"/>
      <c r="AJ133" s="1178"/>
      <c r="AK133" s="1176">
        <v>6.3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DptRcY3VJfYTfl0OjMB/lTzNkG9K90ZpJ/mn6C32hI3+3RheVFMzztXdUOK/LGp7IKbzj2wZHlPwMgxH4yAzbA==" saltValue="UZp2mMRehzMVVVRYxMpr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U76" zoomScaleNormal="85" zoomScaleSheetLayoutView="100" workbookViewId="0">
      <selection activeCell="BW88" sqref="BW8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rjikfhT4sb9j6SkYJnZqVw5a2taTApRw+Zl6D9rzsFG4sJWo4611gcgyg0T4EAqAcoFHAMFd0et3zl5q2JunA==" saltValue="oUT7G1fRubnTitpm1K81X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6" zoomScaleNormal="100" zoomScaleSheetLayoutView="55" workbookViewId="0">
      <selection activeCell="DL27" sqref="DL2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czTjxQj7XXJ6U+7tn73huCiQ3Ph0WqNn//yKLMZ6l/PB4r68bmppBziaFpo5P2grg7HmUWNrKuv4JicYL9Ujg==" saltValue="LbYzhm49SPjbO2dmA392V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U41" zoomScale="112" zoomScaleSheetLayoutView="112"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1483029</v>
      </c>
      <c r="AP9" s="313">
        <v>94394</v>
      </c>
      <c r="AQ9" s="314">
        <v>81607</v>
      </c>
      <c r="AR9" s="315">
        <v>15.7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282528</v>
      </c>
      <c r="AP10" s="316">
        <v>17983</v>
      </c>
      <c r="AQ10" s="317">
        <v>8429</v>
      </c>
      <c r="AR10" s="318">
        <v>113.3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401240</v>
      </c>
      <c r="AP11" s="316">
        <v>25539</v>
      </c>
      <c r="AQ11" s="317">
        <v>12564</v>
      </c>
      <c r="AR11" s="318">
        <v>103.3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603</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v>5</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87738</v>
      </c>
      <c r="AP14" s="316">
        <v>5584</v>
      </c>
      <c r="AQ14" s="317">
        <v>4049</v>
      </c>
      <c r="AR14" s="318">
        <v>37.9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24602</v>
      </c>
      <c r="AP15" s="316">
        <v>1566</v>
      </c>
      <c r="AQ15" s="317">
        <v>2220</v>
      </c>
      <c r="AR15" s="318">
        <v>-29.5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-133877</v>
      </c>
      <c r="AP16" s="316">
        <v>-8521</v>
      </c>
      <c r="AQ16" s="317">
        <v>-7287</v>
      </c>
      <c r="AR16" s="318">
        <v>16.899999999999999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2145260</v>
      </c>
      <c r="AP17" s="316">
        <v>136545</v>
      </c>
      <c r="AQ17" s="317">
        <v>102189</v>
      </c>
      <c r="AR17" s="318">
        <v>33.6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10.88</v>
      </c>
      <c r="AP21" s="329">
        <v>9.43</v>
      </c>
      <c r="AQ21" s="330">
        <v>1.45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97.4</v>
      </c>
      <c r="AP22" s="334">
        <v>96.9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1325332</v>
      </c>
      <c r="AP32" s="343">
        <v>84357</v>
      </c>
      <c r="AQ32" s="344">
        <v>48351</v>
      </c>
      <c r="AR32" s="345">
        <v>74.5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3</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56148</v>
      </c>
      <c r="AP35" s="343">
        <v>3574</v>
      </c>
      <c r="AQ35" s="344">
        <v>15327</v>
      </c>
      <c r="AR35" s="345">
        <v>-76.7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15002</v>
      </c>
      <c r="AP36" s="343">
        <v>955</v>
      </c>
      <c r="AQ36" s="344">
        <v>3222</v>
      </c>
      <c r="AR36" s="345">
        <v>-70.400000000000006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2535</v>
      </c>
      <c r="AP37" s="343">
        <v>161</v>
      </c>
      <c r="AQ37" s="344">
        <v>486</v>
      </c>
      <c r="AR37" s="345">
        <v>-66.900000000000006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7</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-20200</v>
      </c>
      <c r="AP39" s="343">
        <v>-1286</v>
      </c>
      <c r="AQ39" s="344">
        <v>-3375</v>
      </c>
      <c r="AR39" s="345">
        <v>-61.9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-1063821</v>
      </c>
      <c r="AP40" s="343">
        <v>-67712</v>
      </c>
      <c r="AQ40" s="344">
        <v>-44517</v>
      </c>
      <c r="AR40" s="345">
        <v>52.1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314996</v>
      </c>
      <c r="AP41" s="343">
        <v>20049</v>
      </c>
      <c r="AQ41" s="344">
        <v>19506</v>
      </c>
      <c r="AR41" s="345">
        <v>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931872</v>
      </c>
      <c r="AN51" s="365">
        <v>54028</v>
      </c>
      <c r="AO51" s="366">
        <v>-19.600000000000001</v>
      </c>
      <c r="AP51" s="367">
        <v>69469</v>
      </c>
      <c r="AQ51" s="368">
        <v>-18.5</v>
      </c>
      <c r="AR51" s="369">
        <v>-1.1000000000000001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549623</v>
      </c>
      <c r="AN52" s="373">
        <v>31866</v>
      </c>
      <c r="AO52" s="374">
        <v>-38.9</v>
      </c>
      <c r="AP52" s="375">
        <v>38215</v>
      </c>
      <c r="AQ52" s="376">
        <v>-1.6</v>
      </c>
      <c r="AR52" s="377">
        <v>-37.299999999999997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1299536</v>
      </c>
      <c r="AN53" s="365">
        <v>77128</v>
      </c>
      <c r="AO53" s="366">
        <v>42.8</v>
      </c>
      <c r="AP53" s="367">
        <v>67293</v>
      </c>
      <c r="AQ53" s="368">
        <v>-3.1</v>
      </c>
      <c r="AR53" s="369">
        <v>45.9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522724</v>
      </c>
      <c r="AN54" s="373">
        <v>31024</v>
      </c>
      <c r="AO54" s="374">
        <v>-2.6</v>
      </c>
      <c r="AP54" s="375">
        <v>35076</v>
      </c>
      <c r="AQ54" s="376">
        <v>-8.1999999999999993</v>
      </c>
      <c r="AR54" s="377">
        <v>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1549283</v>
      </c>
      <c r="AN55" s="365">
        <v>93981</v>
      </c>
      <c r="AO55" s="366">
        <v>21.9</v>
      </c>
      <c r="AP55" s="367">
        <v>67343</v>
      </c>
      <c r="AQ55" s="368">
        <v>0.1</v>
      </c>
      <c r="AR55" s="369">
        <v>21.8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718149</v>
      </c>
      <c r="AN56" s="373">
        <v>43564</v>
      </c>
      <c r="AO56" s="374">
        <v>40.4</v>
      </c>
      <c r="AP56" s="375">
        <v>32865</v>
      </c>
      <c r="AQ56" s="376">
        <v>-6.3</v>
      </c>
      <c r="AR56" s="377">
        <v>46.7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2212348</v>
      </c>
      <c r="AN57" s="365">
        <v>136810</v>
      </c>
      <c r="AO57" s="366">
        <v>45.6</v>
      </c>
      <c r="AP57" s="367">
        <v>73475</v>
      </c>
      <c r="AQ57" s="368">
        <v>9.1</v>
      </c>
      <c r="AR57" s="369">
        <v>36.5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1351526</v>
      </c>
      <c r="AN58" s="373">
        <v>83577</v>
      </c>
      <c r="AO58" s="374">
        <v>91.8</v>
      </c>
      <c r="AP58" s="375">
        <v>43072</v>
      </c>
      <c r="AQ58" s="376">
        <v>31.1</v>
      </c>
      <c r="AR58" s="377">
        <v>60.7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2923067</v>
      </c>
      <c r="AN59" s="365">
        <v>186052</v>
      </c>
      <c r="AO59" s="366">
        <v>36</v>
      </c>
      <c r="AP59" s="367">
        <v>87464</v>
      </c>
      <c r="AQ59" s="368">
        <v>19</v>
      </c>
      <c r="AR59" s="369">
        <v>17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1545662</v>
      </c>
      <c r="AN60" s="373">
        <v>98381</v>
      </c>
      <c r="AO60" s="374">
        <v>17.7</v>
      </c>
      <c r="AP60" s="375">
        <v>47479</v>
      </c>
      <c r="AQ60" s="376">
        <v>10.199999999999999</v>
      </c>
      <c r="AR60" s="377">
        <v>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1783221</v>
      </c>
      <c r="AN61" s="380">
        <v>109600</v>
      </c>
      <c r="AO61" s="381">
        <v>25.3</v>
      </c>
      <c r="AP61" s="382">
        <v>73009</v>
      </c>
      <c r="AQ61" s="383">
        <v>1.3</v>
      </c>
      <c r="AR61" s="369">
        <v>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937537</v>
      </c>
      <c r="AN62" s="373">
        <v>57682</v>
      </c>
      <c r="AO62" s="374">
        <v>21.7</v>
      </c>
      <c r="AP62" s="375">
        <v>39341</v>
      </c>
      <c r="AQ62" s="376">
        <v>5</v>
      </c>
      <c r="AR62" s="377">
        <v>16.7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d/e8UzW1E3ovl3djWaTsmhnTUKppOL5eKC/H6ijlioGlT2H/e7JkCQQ1I1MhkNdJM/IpuSc/lsgRqqRry9sgEQ==" saltValue="+HjcGoPcf6AuBvqPLNMB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6"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1" spans="125:125" ht="13.5" hidden="1" customHeight="1" x14ac:dyDescent="0.15">
      <c r="DU121" s="291"/>
    </row>
  </sheetData>
  <sheetProtection algorithmName="SHA-512" hashValue="NoIfpWpDYkgruC1ep/MjN4bMr5odx/iXzSEOfYtHiOUoC2Wvwbmq/All372Gwxh3QnJE8gN1oUvO1zx1yqtkmw==" saltValue="ke9GR3Qh0DEUjahPRJS/5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7hTxECuzYMrXq/qymPXdeHEzex/gnuDZZgr2DKORS7qSWXV3P6z7TpL9ITIREPbpjT+CXkJLmM4KQ5kXuR039g==" saltValue="myC5CYDrwQt6K80w94Hnd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42.39</v>
      </c>
      <c r="G47" s="12">
        <v>39.69</v>
      </c>
      <c r="H47" s="12">
        <v>33.5</v>
      </c>
      <c r="I47" s="12">
        <v>31.82</v>
      </c>
      <c r="J47" s="13">
        <v>25.37</v>
      </c>
    </row>
    <row r="48" spans="2:10" ht="57.75" customHeight="1" x14ac:dyDescent="0.15">
      <c r="B48" s="14"/>
      <c r="C48" s="1238" t="s">
        <v>4</v>
      </c>
      <c r="D48" s="1238"/>
      <c r="E48" s="1239"/>
      <c r="F48" s="15">
        <v>8.99</v>
      </c>
      <c r="G48" s="16">
        <v>8.8000000000000007</v>
      </c>
      <c r="H48" s="16">
        <v>7.62</v>
      </c>
      <c r="I48" s="16">
        <v>5.76</v>
      </c>
      <c r="J48" s="17">
        <v>6.14</v>
      </c>
    </row>
    <row r="49" spans="2:10" ht="57.75" customHeight="1" thickBot="1" x14ac:dyDescent="0.2">
      <c r="B49" s="18"/>
      <c r="C49" s="1240" t="s">
        <v>5</v>
      </c>
      <c r="D49" s="1240"/>
      <c r="E49" s="1241"/>
      <c r="F49" s="19">
        <v>1.52</v>
      </c>
      <c r="G49" s="20" t="s">
        <v>558</v>
      </c>
      <c r="H49" s="20" t="s">
        <v>559</v>
      </c>
      <c r="I49" s="20" t="s">
        <v>560</v>
      </c>
      <c r="J49" s="21" t="s">
        <v>561</v>
      </c>
    </row>
    <row r="50" spans="2:10" ht="13.5" customHeight="1" x14ac:dyDescent="0.15"/>
  </sheetData>
  <sheetProtection algorithmName="SHA-512" hashValue="W3e3ar3GtwVvkOS3loT0KOdl6WuIVL4pXs3Y31je6dNRo0vQ5QkIAXEFuavnmlZQMHZXvHtF/rmpu3cUuReMxA==" saltValue="ZMeSkHIC1qZEQYJptFgkA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岡村 賢二</cp:lastModifiedBy>
  <cp:lastPrinted>2021-10-04T01:46:02Z</cp:lastPrinted>
  <dcterms:created xsi:type="dcterms:W3CDTF">2021-02-05T03:09:34Z</dcterms:created>
  <dcterms:modified xsi:type="dcterms:W3CDTF">2021-10-26T07:59:55Z</dcterms:modified>
  <cp:category/>
</cp:coreProperties>
</file>